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C:\Users\maloteibi\Desktop\فاطمة البوعينين مايو\"/>
    </mc:Choice>
  </mc:AlternateContent>
  <xr:revisionPtr revIDLastSave="0" documentId="13_ncr:1_{41F8B5CA-272F-40D4-B431-62E0E2CF3D79}" xr6:coauthVersionLast="47" xr6:coauthVersionMax="47" xr10:uidLastSave="{00000000-0000-0000-0000-000000000000}"/>
  <bookViews>
    <workbookView xWindow="-120" yWindow="-120" windowWidth="29040" windowHeight="15840" tabRatio="814" firstSheet="7" activeTab="19" xr2:uid="{00000000-000D-0000-FFFF-FFFF00000000}"/>
  </bookViews>
  <sheets>
    <sheet name="Cover" sheetId="239" r:id="rId1"/>
    <sheet name="first" sheetId="237" r:id="rId2"/>
    <sheet name="Preface" sheetId="95" r:id="rId3"/>
    <sheet name="Index  " sheetId="182" r:id="rId4"/>
    <sheet name="Introduction " sheetId="183" r:id="rId5"/>
    <sheet name="Data " sheetId="98" r:id="rId6"/>
    <sheet name="Concepts " sheetId="99" r:id="rId7"/>
    <sheet name="CH1" sheetId="3" r:id="rId8"/>
    <sheet name="1 " sheetId="202" r:id="rId9"/>
    <sheet name="2" sheetId="203" r:id="rId10"/>
    <sheet name="CH2" sheetId="207" r:id="rId11"/>
    <sheet name="3" sheetId="204" r:id="rId12"/>
    <sheet name="4" sheetId="205" r:id="rId13"/>
    <sheet name="5" sheetId="208" r:id="rId14"/>
    <sheet name="6" sheetId="209" r:id="rId15"/>
    <sheet name="7" sheetId="210" r:id="rId16"/>
    <sheet name="8" sheetId="211" r:id="rId17"/>
    <sheet name="9" sheetId="212" r:id="rId18"/>
    <sheet name="10" sheetId="213" r:id="rId19"/>
    <sheet name="11" sheetId="214" r:id="rId20"/>
    <sheet name="12" sheetId="215" r:id="rId21"/>
    <sheet name="13" sheetId="216" r:id="rId22"/>
    <sheet name="14" sheetId="217" r:id="rId23"/>
    <sheet name="15" sheetId="218" r:id="rId24"/>
    <sheet name="16" sheetId="219" r:id="rId25"/>
    <sheet name="CH3" sheetId="206" r:id="rId26"/>
    <sheet name="17" sheetId="220" r:id="rId27"/>
    <sheet name="18" sheetId="221" r:id="rId28"/>
    <sheet name="19" sheetId="222" r:id="rId29"/>
    <sheet name="20" sheetId="223" r:id="rId30"/>
    <sheet name="21" sheetId="224" r:id="rId31"/>
    <sheet name="22" sheetId="225" r:id="rId32"/>
    <sheet name="23" sheetId="226" r:id="rId33"/>
    <sheet name="24" sheetId="227" r:id="rId34"/>
    <sheet name="25" sheetId="228" r:id="rId35"/>
    <sheet name="26" sheetId="229" r:id="rId36"/>
    <sheet name="27" sheetId="230" r:id="rId37"/>
    <sheet name="28" sheetId="231" r:id="rId38"/>
    <sheet name="29" sheetId="232" r:id="rId39"/>
    <sheet name="30" sheetId="233" r:id="rId40"/>
    <sheet name="CH4" sheetId="47" r:id="rId41"/>
    <sheet name="31" sheetId="135" r:id="rId42"/>
    <sheet name="32" sheetId="136" r:id="rId43"/>
    <sheet name="33" sheetId="137" r:id="rId44"/>
    <sheet name="34" sheetId="138" r:id="rId45"/>
    <sheet name="35" sheetId="139" r:id="rId46"/>
    <sheet name="36" sheetId="140" r:id="rId47"/>
    <sheet name="37" sheetId="86" r:id="rId48"/>
    <sheet name="38" sheetId="141" r:id="rId49"/>
    <sheet name="39" sheetId="142" r:id="rId50"/>
    <sheet name="40" sheetId="143" r:id="rId51"/>
    <sheet name="41" sheetId="144" r:id="rId52"/>
    <sheet name="42" sheetId="145" r:id="rId53"/>
    <sheet name="43" sheetId="161" r:id="rId54"/>
    <sheet name="44" sheetId="147" r:id="rId55"/>
  </sheets>
  <definedNames>
    <definedName name="_xlnm.Print_Area" localSheetId="8">'1 '!$A$1:$J$16</definedName>
    <definedName name="_xlnm.Print_Area" localSheetId="18">'10'!$A$1:$N$14</definedName>
    <definedName name="_xlnm.Print_Area" localSheetId="19">'11'!$A$1:$N$70</definedName>
    <definedName name="_xlnm.Print_Area" localSheetId="20">'12'!$A$1:$K$27</definedName>
    <definedName name="_xlnm.Print_Area" localSheetId="21">'13'!$A$1:$M$17</definedName>
    <definedName name="_xlnm.Print_Area" localSheetId="22">'14'!$A$1:$M$72</definedName>
    <definedName name="_xlnm.Print_Area" localSheetId="23">'15'!$A$1:$K$17</definedName>
    <definedName name="_xlnm.Print_Area" localSheetId="24">'16'!$A$1:$K$73</definedName>
    <definedName name="_xlnm.Print_Area" localSheetId="26">'17'!$A$1:$M$16</definedName>
    <definedName name="_xlnm.Print_Area" localSheetId="27">'18'!$A$1:$M$71</definedName>
    <definedName name="_xlnm.Print_Area" localSheetId="28">'19'!$A$1:$J$17</definedName>
    <definedName name="_xlnm.Print_Area" localSheetId="9">'2'!$A$1:$J$72</definedName>
    <definedName name="_xlnm.Print_Area" localSheetId="29">'20'!$A$1:$J$71</definedName>
    <definedName name="_xlnm.Print_Area" localSheetId="30">'21'!$A$1:$J$20</definedName>
    <definedName name="_xlnm.Print_Area" localSheetId="31">'22'!$A$1:$L$14</definedName>
    <definedName name="_xlnm.Print_Area" localSheetId="32">'23'!$A$1:$L$69</definedName>
    <definedName name="_xlnm.Print_Area" localSheetId="33">'24'!$A$1:$N$14</definedName>
    <definedName name="_xlnm.Print_Area" localSheetId="34">'25'!$A$1:$N$69</definedName>
    <definedName name="_xlnm.Print_Area" localSheetId="35">'26'!$A$1:$K$29</definedName>
    <definedName name="_xlnm.Print_Area" localSheetId="36">'27'!$A$1:$M$16</definedName>
    <definedName name="_xlnm.Print_Area" localSheetId="37">'28'!$A$1:$M$71</definedName>
    <definedName name="_xlnm.Print_Area" localSheetId="38">'29'!$A$1:$K$17</definedName>
    <definedName name="_xlnm.Print_Area" localSheetId="11">'3'!$A$1:$M$16</definedName>
    <definedName name="_xlnm.Print_Area" localSheetId="39">'30'!$A$1:$K$72</definedName>
    <definedName name="_xlnm.Print_Area" localSheetId="41">'31'!$A$1:$M$16</definedName>
    <definedName name="_xlnm.Print_Area" localSheetId="42">'32'!$A$1:$M$72</definedName>
    <definedName name="_xlnm.Print_Area" localSheetId="43">'33'!$A$1:$J$17</definedName>
    <definedName name="_xlnm.Print_Area" localSheetId="44">'34'!$A$1:$J$71</definedName>
    <definedName name="_xlnm.Print_Area" localSheetId="45">'35'!$A$1:$J$20</definedName>
    <definedName name="_xlnm.Print_Area" localSheetId="46">'36'!$A$1:$L$14</definedName>
    <definedName name="_xlnm.Print_Area" localSheetId="47">'37'!$A$1:$L$70</definedName>
    <definedName name="_xlnm.Print_Area" localSheetId="48">'38'!$A$1:$N$14</definedName>
    <definedName name="_xlnm.Print_Area" localSheetId="49">'39'!$A$1:$N$69</definedName>
    <definedName name="_xlnm.Print_Area" localSheetId="12">'4'!$A$1:$M$64</definedName>
    <definedName name="_xlnm.Print_Area" localSheetId="50">'40'!$A$1:$K$29</definedName>
    <definedName name="_xlnm.Print_Area" localSheetId="51">'41'!$A$1:$M$16</definedName>
    <definedName name="_xlnm.Print_Area" localSheetId="52">'42'!$A$1:$M$72</definedName>
    <definedName name="_xlnm.Print_Area" localSheetId="54">'44'!$A$1:$K$73</definedName>
    <definedName name="_xlnm.Print_Area" localSheetId="13">'5'!$A$1:$J$16</definedName>
    <definedName name="_xlnm.Print_Area" localSheetId="14">'6'!$A$1:$J$64</definedName>
    <definedName name="_xlnm.Print_Area" localSheetId="15">'7'!$A$1:$J$20</definedName>
    <definedName name="_xlnm.Print_Area" localSheetId="16">'8'!$A$1:$L$14</definedName>
    <definedName name="_xlnm.Print_Area" localSheetId="17">'9'!$A$1:$L$70</definedName>
    <definedName name="_xlnm.Print_Area" localSheetId="7">'CH1'!$A$1:$A$24</definedName>
    <definedName name="_xlnm.Print_Area" localSheetId="10">'CH2'!$A$1:$A$22</definedName>
    <definedName name="_xlnm.Print_Area" localSheetId="25">'CH3'!$A$1:$A$51</definedName>
    <definedName name="_xlnm.Print_Area" localSheetId="40">'CH4'!$A$1:$A$24</definedName>
    <definedName name="_xlnm.Print_Area" localSheetId="6">'Concepts '!$A$1:$E$91</definedName>
    <definedName name="_xlnm.Print_Area" localSheetId="0">Cover!$A$1:$E$46</definedName>
    <definedName name="_xlnm.Print_Area" localSheetId="5">'Data '!$A$1:$E$9</definedName>
    <definedName name="_xlnm.Print_Area" localSheetId="1">first!$A$1:$D$34</definedName>
    <definedName name="_xlnm.Print_Area" localSheetId="3">'Index  '!$A$1:$E$58</definedName>
    <definedName name="_xlnm.Print_Area" localSheetId="4">'Introduction '!$A$1:$E$16</definedName>
    <definedName name="_xlnm.Print_Area" localSheetId="2">Preface!$A$1:$E$18</definedName>
    <definedName name="_xlnm.Print_Titles" localSheetId="19">'11'!$1:$10</definedName>
    <definedName name="_xlnm.Print_Titles" localSheetId="22">'14'!$1:$12</definedName>
    <definedName name="_xlnm.Print_Titles" localSheetId="24">'16'!$1:$12</definedName>
    <definedName name="_xlnm.Print_Titles" localSheetId="27">'18'!$1:$12</definedName>
    <definedName name="_xlnm.Print_Titles" localSheetId="9">'2'!$1:$12</definedName>
    <definedName name="_xlnm.Print_Titles" localSheetId="29">'20'!$1:$12</definedName>
    <definedName name="_xlnm.Print_Titles" localSheetId="32">'23'!$1:$10</definedName>
    <definedName name="_xlnm.Print_Titles" localSheetId="34">'25'!$1:$10</definedName>
    <definedName name="_xlnm.Print_Titles" localSheetId="37">'28'!$1:$12</definedName>
    <definedName name="_xlnm.Print_Titles" localSheetId="39">'30'!$1:$12</definedName>
    <definedName name="_xlnm.Print_Titles" localSheetId="42">'32'!$1:$12</definedName>
    <definedName name="_xlnm.Print_Titles" localSheetId="44">'34'!$1:$12</definedName>
    <definedName name="_xlnm.Print_Titles" localSheetId="47">'37'!$1:$10</definedName>
    <definedName name="_xlnm.Print_Titles" localSheetId="49">'39'!$1:$10</definedName>
    <definedName name="_xlnm.Print_Titles" localSheetId="12">'4'!$1:$12</definedName>
    <definedName name="_xlnm.Print_Titles" localSheetId="52">'42'!$1:$12</definedName>
    <definedName name="_xlnm.Print_Titles" localSheetId="54">'44'!$1:$12</definedName>
    <definedName name="_xlnm.Print_Titles" localSheetId="14">'6'!$1:$12</definedName>
    <definedName name="_xlnm.Print_Titles" localSheetId="17">'9'!$1:$10</definedName>
    <definedName name="_xlnm.Print_Titles" localSheetId="6">'Concepts '!$1:$1</definedName>
    <definedName name="_xlnm.Print_Titles" localSheetId="5">'Data '!$1:$1</definedName>
    <definedName name="_xlnm.Print_Titles" localSheetId="3">'Index  '!$1:$4</definedName>
    <definedName name="_xlnm.Print_Titles" localSheetId="4">'Introduction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35" l="1"/>
  <c r="D15" i="135"/>
  <c r="D13" i="135"/>
  <c r="E14" i="135"/>
  <c r="E15" i="135"/>
  <c r="E13" i="135"/>
  <c r="F14" i="135"/>
  <c r="F15" i="135"/>
  <c r="F13" i="135"/>
  <c r="I14" i="135"/>
  <c r="I15" i="135"/>
  <c r="I13" i="135"/>
  <c r="G16" i="135"/>
  <c r="H16" i="135"/>
  <c r="J16" i="135"/>
  <c r="K16" i="135"/>
  <c r="C12" i="141"/>
  <c r="C14" i="141" s="1"/>
  <c r="C13" i="141"/>
  <c r="C11" i="141"/>
  <c r="D14" i="141"/>
  <c r="E14" i="141"/>
  <c r="F14" i="141"/>
  <c r="G14" i="141"/>
  <c r="H14" i="141"/>
  <c r="I14" i="141"/>
  <c r="J14" i="141"/>
  <c r="K14" i="141"/>
  <c r="L14" i="141"/>
  <c r="D20" i="139"/>
  <c r="G20" i="139"/>
  <c r="H20" i="139"/>
  <c r="C12" i="139"/>
  <c r="C13" i="139"/>
  <c r="C14" i="139"/>
  <c r="C15" i="139"/>
  <c r="C17" i="139"/>
  <c r="C18" i="139"/>
  <c r="C19" i="139"/>
  <c r="C11" i="139"/>
  <c r="F12" i="139"/>
  <c r="F13" i="139"/>
  <c r="F14" i="139"/>
  <c r="F15" i="139"/>
  <c r="F16" i="139"/>
  <c r="F17" i="139"/>
  <c r="F18" i="139"/>
  <c r="F19" i="139"/>
  <c r="F11" i="139"/>
  <c r="C15" i="137"/>
  <c r="C14" i="137"/>
  <c r="C13" i="137"/>
  <c r="F14" i="137"/>
  <c r="F15" i="137"/>
  <c r="F13" i="137"/>
  <c r="D16" i="137"/>
  <c r="E16" i="137"/>
  <c r="G16" i="137"/>
  <c r="H16" i="137"/>
  <c r="F16" i="137" l="1"/>
  <c r="E16" i="135"/>
  <c r="D16" i="135"/>
  <c r="C15" i="135"/>
  <c r="C14" i="135"/>
  <c r="C13" i="135"/>
  <c r="I16" i="135"/>
  <c r="F16" i="135"/>
  <c r="F20" i="139"/>
  <c r="C16" i="137"/>
  <c r="K71" i="231"/>
  <c r="E29" i="229"/>
  <c r="I29" i="229"/>
  <c r="C64" i="228"/>
  <c r="L14" i="227"/>
  <c r="J69" i="226"/>
  <c r="C12" i="225"/>
  <c r="C16" i="135" l="1"/>
  <c r="D72" i="217"/>
  <c r="G72" i="217"/>
  <c r="F71" i="217"/>
  <c r="H72" i="217"/>
  <c r="J72" i="217"/>
  <c r="I71" i="217"/>
  <c r="K72" i="217"/>
  <c r="D70" i="214" l="1"/>
  <c r="C69" i="214"/>
  <c r="E70" i="214"/>
  <c r="F70" i="214"/>
  <c r="G70" i="214"/>
  <c r="H70" i="214"/>
  <c r="I70" i="214"/>
  <c r="J70" i="214"/>
  <c r="K70" i="214"/>
  <c r="L70" i="214"/>
  <c r="C69" i="212" l="1"/>
  <c r="J70" i="212"/>
  <c r="G64" i="205"/>
  <c r="H64" i="205"/>
  <c r="C27" i="209"/>
  <c r="C28" i="209"/>
  <c r="C29" i="209"/>
  <c r="C30" i="209"/>
  <c r="C31" i="209"/>
  <c r="C32" i="209"/>
  <c r="C33" i="209"/>
  <c r="C34" i="209"/>
  <c r="C35" i="209"/>
  <c r="C36" i="209"/>
  <c r="C37" i="209"/>
  <c r="C38" i="209"/>
  <c r="C39" i="209"/>
  <c r="C40" i="209"/>
  <c r="C41" i="209"/>
  <c r="F28" i="209"/>
  <c r="F29" i="209"/>
  <c r="F30" i="209"/>
  <c r="F31" i="209"/>
  <c r="F32" i="209"/>
  <c r="F33" i="209"/>
  <c r="F34" i="209"/>
  <c r="F35" i="209"/>
  <c r="F36" i="209"/>
  <c r="F37" i="209"/>
  <c r="F38" i="209"/>
  <c r="F39" i="209"/>
  <c r="F40" i="209"/>
  <c r="F41" i="209"/>
  <c r="G64" i="209"/>
  <c r="F42" i="231" l="1"/>
  <c r="I42" i="231"/>
  <c r="F26" i="231"/>
  <c r="I26" i="231"/>
  <c r="F42" i="145"/>
  <c r="I42" i="145"/>
  <c r="F26" i="145"/>
  <c r="I26" i="145"/>
  <c r="I42" i="136"/>
  <c r="F42" i="217"/>
  <c r="I42" i="217"/>
  <c r="F26" i="217"/>
  <c r="I26" i="217"/>
  <c r="F15" i="204"/>
  <c r="C42" i="203"/>
  <c r="D42" i="203"/>
  <c r="C26" i="203"/>
  <c r="D26" i="203"/>
  <c r="C66" i="228" l="1"/>
  <c r="C66" i="226"/>
  <c r="C68" i="223" l="1"/>
  <c r="F68" i="223"/>
  <c r="C71" i="223"/>
  <c r="F71" i="223"/>
  <c r="F15" i="136"/>
  <c r="F16" i="136"/>
  <c r="F17" i="136"/>
  <c r="F18" i="136"/>
  <c r="F19" i="136"/>
  <c r="F20" i="136"/>
  <c r="F21" i="136"/>
  <c r="F22" i="136"/>
  <c r="F23" i="136"/>
  <c r="F24" i="136"/>
  <c r="F25" i="136"/>
  <c r="F26" i="136"/>
  <c r="F27" i="136"/>
  <c r="F28" i="136"/>
  <c r="F29" i="136"/>
  <c r="F30" i="136"/>
  <c r="F31" i="136"/>
  <c r="F32" i="136"/>
  <c r="F33" i="136"/>
  <c r="F34" i="136"/>
  <c r="F35" i="136"/>
  <c r="F36" i="136"/>
  <c r="F37" i="136"/>
  <c r="F38" i="136"/>
  <c r="F39" i="136"/>
  <c r="F40" i="136"/>
  <c r="F41" i="136"/>
  <c r="F42" i="136"/>
  <c r="F43" i="136"/>
  <c r="F44" i="136"/>
  <c r="F45" i="136"/>
  <c r="F46" i="136"/>
  <c r="F47" i="136"/>
  <c r="F48" i="136"/>
  <c r="F49" i="136"/>
  <c r="F50" i="136"/>
  <c r="F51" i="136"/>
  <c r="F52" i="136"/>
  <c r="F53" i="136"/>
  <c r="F54" i="136"/>
  <c r="F55" i="136"/>
  <c r="F56" i="136"/>
  <c r="F57" i="136"/>
  <c r="F58" i="136"/>
  <c r="F59" i="136"/>
  <c r="F60" i="136"/>
  <c r="F61" i="136"/>
  <c r="F62" i="136"/>
  <c r="F63" i="136"/>
  <c r="F64" i="136"/>
  <c r="F65" i="136"/>
  <c r="F66" i="136"/>
  <c r="F67" i="136"/>
  <c r="F68" i="136"/>
  <c r="F69" i="136"/>
  <c r="F70" i="136"/>
  <c r="F71" i="136"/>
  <c r="F14" i="136"/>
  <c r="F13" i="136"/>
  <c r="I15" i="136"/>
  <c r="I16" i="136"/>
  <c r="I17" i="136"/>
  <c r="I18" i="136"/>
  <c r="I19" i="136"/>
  <c r="I20" i="136"/>
  <c r="I21" i="136"/>
  <c r="I22" i="136"/>
  <c r="I23" i="136"/>
  <c r="I24" i="136"/>
  <c r="I25" i="136"/>
  <c r="I26" i="136"/>
  <c r="I27" i="136"/>
  <c r="I28" i="136"/>
  <c r="I29" i="136"/>
  <c r="I30" i="136"/>
  <c r="I31" i="136"/>
  <c r="I32" i="136"/>
  <c r="I33" i="136"/>
  <c r="I34" i="136"/>
  <c r="I35" i="136"/>
  <c r="I36" i="136"/>
  <c r="I37" i="136"/>
  <c r="I38" i="136"/>
  <c r="I39" i="136"/>
  <c r="I40" i="136"/>
  <c r="I41" i="136"/>
  <c r="I43" i="136"/>
  <c r="I44" i="136"/>
  <c r="I45" i="136"/>
  <c r="I46" i="136"/>
  <c r="I47" i="136"/>
  <c r="I48" i="136"/>
  <c r="I49" i="136"/>
  <c r="I50" i="136"/>
  <c r="I51" i="136"/>
  <c r="I52" i="136"/>
  <c r="I53" i="136"/>
  <c r="I54" i="136"/>
  <c r="I55" i="136"/>
  <c r="I56" i="136"/>
  <c r="I57" i="136"/>
  <c r="I58" i="136"/>
  <c r="I59" i="136"/>
  <c r="I60" i="136"/>
  <c r="I61" i="136"/>
  <c r="I62" i="136"/>
  <c r="I63" i="136"/>
  <c r="I64" i="136"/>
  <c r="I65" i="136"/>
  <c r="I66" i="136"/>
  <c r="I67" i="136"/>
  <c r="I68" i="136"/>
  <c r="I69" i="136"/>
  <c r="I70" i="136"/>
  <c r="I71" i="136"/>
  <c r="I14" i="136"/>
  <c r="I13" i="136"/>
  <c r="D71" i="221"/>
  <c r="E71" i="221"/>
  <c r="F71" i="221"/>
  <c r="I71" i="221"/>
  <c r="I68" i="221"/>
  <c r="F68" i="221"/>
  <c r="E68" i="221"/>
  <c r="D68" i="221"/>
  <c r="F45" i="217"/>
  <c r="F46" i="217"/>
  <c r="F47" i="217"/>
  <c r="F48" i="217"/>
  <c r="F49" i="217"/>
  <c r="F50" i="217"/>
  <c r="F51" i="217"/>
  <c r="F52" i="217"/>
  <c r="F53" i="217"/>
  <c r="F54" i="217"/>
  <c r="F55" i="217"/>
  <c r="F56" i="217"/>
  <c r="F57" i="217"/>
  <c r="F58" i="217"/>
  <c r="F59" i="217"/>
  <c r="F60" i="217"/>
  <c r="F61" i="217"/>
  <c r="F62" i="217"/>
  <c r="F63" i="217"/>
  <c r="F64" i="217"/>
  <c r="F65" i="217"/>
  <c r="F66" i="217"/>
  <c r="F67" i="217"/>
  <c r="F68" i="217"/>
  <c r="F69" i="217"/>
  <c r="F70" i="217"/>
  <c r="F44" i="217"/>
  <c r="F43" i="217"/>
  <c r="F29" i="217"/>
  <c r="F30" i="217"/>
  <c r="F31" i="217"/>
  <c r="F32" i="217"/>
  <c r="F33" i="217"/>
  <c r="F34" i="217"/>
  <c r="F35" i="217"/>
  <c r="F36" i="217"/>
  <c r="F37" i="217"/>
  <c r="F38" i="217"/>
  <c r="F39" i="217"/>
  <c r="F40" i="217"/>
  <c r="F41" i="217"/>
  <c r="F27" i="217"/>
  <c r="F28" i="217"/>
  <c r="F15" i="217"/>
  <c r="F16" i="217"/>
  <c r="F17" i="217"/>
  <c r="F18" i="217"/>
  <c r="F19" i="217"/>
  <c r="F20" i="217"/>
  <c r="F21" i="217"/>
  <c r="F22" i="217"/>
  <c r="F23" i="217"/>
  <c r="F24" i="217"/>
  <c r="F25" i="217"/>
  <c r="F14" i="217"/>
  <c r="F13" i="217"/>
  <c r="I45" i="217"/>
  <c r="I46" i="217"/>
  <c r="I47" i="217"/>
  <c r="I48" i="217"/>
  <c r="I49" i="217"/>
  <c r="I50" i="217"/>
  <c r="I51" i="217"/>
  <c r="I52" i="217"/>
  <c r="I53" i="217"/>
  <c r="I54" i="217"/>
  <c r="I55" i="217"/>
  <c r="I56" i="217"/>
  <c r="I57" i="217"/>
  <c r="I58" i="217"/>
  <c r="I59" i="217"/>
  <c r="I60" i="217"/>
  <c r="I61" i="217"/>
  <c r="I62" i="217"/>
  <c r="I63" i="217"/>
  <c r="I64" i="217"/>
  <c r="I65" i="217"/>
  <c r="I66" i="217"/>
  <c r="I67" i="217"/>
  <c r="I68" i="217"/>
  <c r="I69" i="217"/>
  <c r="I70" i="217"/>
  <c r="I44" i="217"/>
  <c r="I43" i="217"/>
  <c r="I29" i="217"/>
  <c r="I30" i="217"/>
  <c r="I31" i="217"/>
  <c r="I32" i="217"/>
  <c r="I33" i="217"/>
  <c r="I34" i="217"/>
  <c r="I35" i="217"/>
  <c r="I36" i="217"/>
  <c r="I37" i="217"/>
  <c r="I38" i="217"/>
  <c r="I39" i="217"/>
  <c r="I40" i="217"/>
  <c r="I41" i="217"/>
  <c r="I28" i="217"/>
  <c r="I27" i="217"/>
  <c r="I15" i="217"/>
  <c r="I16" i="217"/>
  <c r="I17" i="217"/>
  <c r="I18" i="217"/>
  <c r="I19" i="217"/>
  <c r="I20" i="217"/>
  <c r="I21" i="217"/>
  <c r="I22" i="217"/>
  <c r="I23" i="217"/>
  <c r="I24" i="217"/>
  <c r="I25" i="217"/>
  <c r="I14" i="217"/>
  <c r="I13" i="217"/>
  <c r="G12" i="215"/>
  <c r="G13" i="215"/>
  <c r="G14" i="215"/>
  <c r="G15" i="215"/>
  <c r="G16" i="215"/>
  <c r="G17" i="215"/>
  <c r="G18" i="215"/>
  <c r="G19" i="215"/>
  <c r="G20" i="215"/>
  <c r="G21" i="215"/>
  <c r="G22" i="215"/>
  <c r="G23" i="215"/>
  <c r="G24" i="215"/>
  <c r="G25" i="215"/>
  <c r="G26" i="215"/>
  <c r="G11" i="215"/>
  <c r="G13" i="229"/>
  <c r="G14" i="229"/>
  <c r="G15" i="229"/>
  <c r="G16" i="229"/>
  <c r="G17" i="229"/>
  <c r="G18" i="229"/>
  <c r="G19" i="229"/>
  <c r="G20" i="229"/>
  <c r="G21" i="229"/>
  <c r="G22" i="229"/>
  <c r="G23" i="229"/>
  <c r="G24" i="229"/>
  <c r="G25" i="229"/>
  <c r="G26" i="229"/>
  <c r="G27" i="229"/>
  <c r="G28" i="229"/>
  <c r="G12" i="229"/>
  <c r="G11" i="229"/>
  <c r="F45" i="231"/>
  <c r="F46" i="231"/>
  <c r="F47" i="231"/>
  <c r="F48" i="231"/>
  <c r="F49" i="231"/>
  <c r="F50" i="231"/>
  <c r="F51" i="231"/>
  <c r="F52" i="231"/>
  <c r="F53" i="231"/>
  <c r="F54" i="231"/>
  <c r="F55" i="231"/>
  <c r="F56" i="231"/>
  <c r="F57" i="231"/>
  <c r="F58" i="231"/>
  <c r="F59" i="231"/>
  <c r="F60" i="231"/>
  <c r="F61" i="231"/>
  <c r="F62" i="231"/>
  <c r="F63" i="231"/>
  <c r="F64" i="231"/>
  <c r="F65" i="231"/>
  <c r="F66" i="231"/>
  <c r="F67" i="231"/>
  <c r="F68" i="231"/>
  <c r="F69" i="231"/>
  <c r="F70" i="231"/>
  <c r="F44" i="231"/>
  <c r="F43" i="231"/>
  <c r="F29" i="231"/>
  <c r="F30" i="231"/>
  <c r="F31" i="231"/>
  <c r="F32" i="231"/>
  <c r="F33" i="231"/>
  <c r="F34" i="231"/>
  <c r="F35" i="231"/>
  <c r="F36" i="231"/>
  <c r="F37" i="231"/>
  <c r="F38" i="231"/>
  <c r="F39" i="231"/>
  <c r="F40" i="231"/>
  <c r="F41" i="231"/>
  <c r="F28" i="231"/>
  <c r="F27" i="231"/>
  <c r="F15" i="231"/>
  <c r="F16" i="231"/>
  <c r="F17" i="231"/>
  <c r="F18" i="231"/>
  <c r="F19" i="231"/>
  <c r="F20" i="231"/>
  <c r="F21" i="231"/>
  <c r="F22" i="231"/>
  <c r="F23" i="231"/>
  <c r="F24" i="231"/>
  <c r="F25" i="231"/>
  <c r="F14" i="231"/>
  <c r="F13" i="231"/>
  <c r="I45" i="231"/>
  <c r="I46" i="231"/>
  <c r="I47" i="231"/>
  <c r="I48" i="231"/>
  <c r="I49" i="231"/>
  <c r="I50" i="231"/>
  <c r="I51" i="231"/>
  <c r="I52" i="231"/>
  <c r="I53" i="231"/>
  <c r="I54" i="231"/>
  <c r="I55" i="231"/>
  <c r="I56" i="231"/>
  <c r="I57" i="231"/>
  <c r="I58" i="231"/>
  <c r="I59" i="231"/>
  <c r="I60" i="231"/>
  <c r="I61" i="231"/>
  <c r="I62" i="231"/>
  <c r="I63" i="231"/>
  <c r="I64" i="231"/>
  <c r="I65" i="231"/>
  <c r="I66" i="231"/>
  <c r="I67" i="231"/>
  <c r="I68" i="231"/>
  <c r="I69" i="231"/>
  <c r="I70" i="231"/>
  <c r="I44" i="231"/>
  <c r="I43" i="231"/>
  <c r="I29" i="231"/>
  <c r="I30" i="231"/>
  <c r="I31" i="231"/>
  <c r="I32" i="231"/>
  <c r="I33" i="231"/>
  <c r="I34" i="231"/>
  <c r="I35" i="231"/>
  <c r="I36" i="231"/>
  <c r="I37" i="231"/>
  <c r="I38" i="231"/>
  <c r="I39" i="231"/>
  <c r="I40" i="231"/>
  <c r="I41" i="231"/>
  <c r="I28" i="231"/>
  <c r="I27" i="231"/>
  <c r="I15" i="231"/>
  <c r="I16" i="231"/>
  <c r="I17" i="231"/>
  <c r="I18" i="231"/>
  <c r="I19" i="231"/>
  <c r="I20" i="231"/>
  <c r="I21" i="231"/>
  <c r="I22" i="231"/>
  <c r="I23" i="231"/>
  <c r="I24" i="231"/>
  <c r="I25" i="231"/>
  <c r="I14" i="231"/>
  <c r="I13" i="231"/>
  <c r="F15" i="145"/>
  <c r="F16" i="145"/>
  <c r="F17" i="145"/>
  <c r="F18" i="145"/>
  <c r="F19" i="145"/>
  <c r="F20" i="145"/>
  <c r="F21" i="145"/>
  <c r="F22" i="145"/>
  <c r="F23" i="145"/>
  <c r="F24" i="145"/>
  <c r="F25" i="145"/>
  <c r="F27" i="145"/>
  <c r="F28" i="145"/>
  <c r="F29" i="145"/>
  <c r="F30" i="145"/>
  <c r="F31" i="145"/>
  <c r="F32" i="145"/>
  <c r="F33" i="145"/>
  <c r="F34" i="145"/>
  <c r="F35" i="145"/>
  <c r="F36" i="145"/>
  <c r="F37" i="145"/>
  <c r="F38" i="145"/>
  <c r="F39" i="145"/>
  <c r="F40" i="145"/>
  <c r="F41" i="145"/>
  <c r="F43" i="145"/>
  <c r="F44" i="145"/>
  <c r="F45" i="145"/>
  <c r="F46" i="145"/>
  <c r="F47" i="145"/>
  <c r="F48" i="145"/>
  <c r="F49" i="145"/>
  <c r="F50" i="145"/>
  <c r="F51" i="145"/>
  <c r="F52" i="145"/>
  <c r="F53" i="145"/>
  <c r="F54" i="145"/>
  <c r="F55" i="145"/>
  <c r="F56" i="145"/>
  <c r="F57" i="145"/>
  <c r="F58" i="145"/>
  <c r="F59" i="145"/>
  <c r="F60" i="145"/>
  <c r="F61" i="145"/>
  <c r="F62" i="145"/>
  <c r="F63" i="145"/>
  <c r="F64" i="145"/>
  <c r="F65" i="145"/>
  <c r="F66" i="145"/>
  <c r="F67" i="145"/>
  <c r="F68" i="145"/>
  <c r="F69" i="145"/>
  <c r="F70" i="145"/>
  <c r="F71" i="145"/>
  <c r="F14" i="145"/>
  <c r="F13" i="145"/>
  <c r="I15" i="145"/>
  <c r="I16" i="145"/>
  <c r="I17" i="145"/>
  <c r="I18" i="145"/>
  <c r="I19" i="145"/>
  <c r="I20" i="145"/>
  <c r="I21" i="145"/>
  <c r="I22" i="145"/>
  <c r="I23" i="145"/>
  <c r="I24" i="145"/>
  <c r="I25" i="145"/>
  <c r="I27" i="145"/>
  <c r="I28" i="145"/>
  <c r="I29" i="145"/>
  <c r="I30" i="145"/>
  <c r="I31" i="145"/>
  <c r="I32" i="145"/>
  <c r="I33" i="145"/>
  <c r="I34" i="145"/>
  <c r="I35" i="145"/>
  <c r="I36" i="145"/>
  <c r="I37" i="145"/>
  <c r="I38" i="145"/>
  <c r="I39" i="145"/>
  <c r="I40" i="145"/>
  <c r="I41" i="145"/>
  <c r="I43" i="145"/>
  <c r="I44" i="145"/>
  <c r="I45" i="145"/>
  <c r="I46" i="145"/>
  <c r="I47" i="145"/>
  <c r="I48" i="145"/>
  <c r="I49" i="145"/>
  <c r="I50" i="145"/>
  <c r="I51" i="145"/>
  <c r="I52" i="145"/>
  <c r="I53" i="145"/>
  <c r="I54" i="145"/>
  <c r="I55" i="145"/>
  <c r="I56" i="145"/>
  <c r="I57" i="145"/>
  <c r="I58" i="145"/>
  <c r="I59" i="145"/>
  <c r="I60" i="145"/>
  <c r="I61" i="145"/>
  <c r="I62" i="145"/>
  <c r="I63" i="145"/>
  <c r="I64" i="145"/>
  <c r="I65" i="145"/>
  <c r="I66" i="145"/>
  <c r="I67" i="145"/>
  <c r="I68" i="145"/>
  <c r="I69" i="145"/>
  <c r="I70" i="145"/>
  <c r="I71" i="145"/>
  <c r="I14" i="145"/>
  <c r="I13" i="145"/>
  <c r="F15" i="144"/>
  <c r="F14" i="144"/>
  <c r="F13" i="144"/>
  <c r="I15" i="144"/>
  <c r="I14" i="144"/>
  <c r="I13" i="144"/>
  <c r="C15" i="203"/>
  <c r="C16" i="203"/>
  <c r="C17" i="203"/>
  <c r="C18" i="203"/>
  <c r="C19" i="203"/>
  <c r="C20" i="203"/>
  <c r="C21" i="203"/>
  <c r="C22" i="203"/>
  <c r="C23" i="203"/>
  <c r="C24" i="203"/>
  <c r="C25" i="203"/>
  <c r="C27" i="203"/>
  <c r="C28" i="203"/>
  <c r="C29" i="203"/>
  <c r="C30" i="203"/>
  <c r="C31" i="203"/>
  <c r="C32" i="203"/>
  <c r="C33" i="203"/>
  <c r="C34" i="203"/>
  <c r="C35" i="203"/>
  <c r="C36" i="203"/>
  <c r="C37" i="203"/>
  <c r="C38" i="203"/>
  <c r="C39" i="203"/>
  <c r="C40" i="203"/>
  <c r="C41" i="203"/>
  <c r="C43" i="203"/>
  <c r="C44" i="203"/>
  <c r="C45" i="203"/>
  <c r="C46" i="203"/>
  <c r="C47" i="203"/>
  <c r="C48" i="203"/>
  <c r="C49" i="203"/>
  <c r="C50" i="203"/>
  <c r="C51" i="203"/>
  <c r="C52" i="203"/>
  <c r="C53" i="203"/>
  <c r="C54" i="203"/>
  <c r="C55" i="203"/>
  <c r="C56" i="203"/>
  <c r="C57" i="203"/>
  <c r="C58" i="203"/>
  <c r="C59" i="203"/>
  <c r="C60" i="203"/>
  <c r="C61" i="203"/>
  <c r="C62" i="203"/>
  <c r="C63" i="203"/>
  <c r="C64" i="203"/>
  <c r="C65" i="203"/>
  <c r="C66" i="203"/>
  <c r="C67" i="203"/>
  <c r="C68" i="203"/>
  <c r="C69" i="203"/>
  <c r="C70" i="203"/>
  <c r="C71" i="203"/>
  <c r="C14" i="203"/>
  <c r="C13" i="203"/>
  <c r="D15" i="203"/>
  <c r="D16" i="203"/>
  <c r="D17" i="203"/>
  <c r="D18" i="203"/>
  <c r="D19" i="203"/>
  <c r="D20" i="203"/>
  <c r="D21" i="203"/>
  <c r="D22" i="203"/>
  <c r="D23" i="203"/>
  <c r="D24" i="203"/>
  <c r="D25" i="203"/>
  <c r="D27" i="203"/>
  <c r="D28" i="203"/>
  <c r="D29" i="203"/>
  <c r="D30" i="203"/>
  <c r="D31" i="203"/>
  <c r="D32" i="203"/>
  <c r="D33" i="203"/>
  <c r="D34" i="203"/>
  <c r="D35" i="203"/>
  <c r="D36" i="203"/>
  <c r="D37" i="203"/>
  <c r="D38" i="203"/>
  <c r="D39" i="203"/>
  <c r="D40" i="203"/>
  <c r="D41" i="203"/>
  <c r="D43" i="203"/>
  <c r="D44" i="203"/>
  <c r="D45" i="203"/>
  <c r="D46" i="203"/>
  <c r="D47" i="203"/>
  <c r="D48" i="203"/>
  <c r="D49" i="203"/>
  <c r="D50" i="203"/>
  <c r="D51" i="203"/>
  <c r="D52" i="203"/>
  <c r="D53" i="203"/>
  <c r="D54" i="203"/>
  <c r="D55" i="203"/>
  <c r="D56" i="203"/>
  <c r="D57" i="203"/>
  <c r="D58" i="203"/>
  <c r="D59" i="203"/>
  <c r="D60" i="203"/>
  <c r="D61" i="203"/>
  <c r="D62" i="203"/>
  <c r="D63" i="203"/>
  <c r="D64" i="203"/>
  <c r="D65" i="203"/>
  <c r="D66" i="203"/>
  <c r="D67" i="203"/>
  <c r="D68" i="203"/>
  <c r="D69" i="203"/>
  <c r="D70" i="203"/>
  <c r="D71" i="203"/>
  <c r="D14" i="203"/>
  <c r="D13" i="203"/>
  <c r="F72" i="217" l="1"/>
  <c r="I72" i="217"/>
  <c r="C71" i="221"/>
  <c r="C68" i="221"/>
  <c r="G27" i="215"/>
  <c r="D63" i="205"/>
  <c r="D31" i="205"/>
  <c r="E31" i="205"/>
  <c r="F31" i="205"/>
  <c r="I31" i="205"/>
  <c r="C31" i="205" l="1"/>
  <c r="C16" i="144"/>
  <c r="D16" i="144"/>
  <c r="E16" i="144"/>
  <c r="F16" i="144"/>
  <c r="G16" i="144"/>
  <c r="H16" i="144"/>
  <c r="I16" i="144"/>
  <c r="J16" i="144"/>
  <c r="K16" i="144"/>
  <c r="F69" i="138" l="1"/>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70" i="138"/>
  <c r="C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8" i="138"/>
  <c r="F70" i="138"/>
  <c r="F12" i="138"/>
  <c r="C12" i="214" l="1"/>
  <c r="C13" i="214"/>
  <c r="C14" i="214"/>
  <c r="C15" i="214"/>
  <c r="C16" i="214"/>
  <c r="C17" i="214"/>
  <c r="C18" i="214"/>
  <c r="C19" i="214"/>
  <c r="C20" i="214"/>
  <c r="C21" i="214"/>
  <c r="C22" i="214"/>
  <c r="C23" i="214"/>
  <c r="C24" i="214"/>
  <c r="C25" i="214"/>
  <c r="C26" i="214"/>
  <c r="C27" i="214"/>
  <c r="C28" i="214"/>
  <c r="C29" i="214"/>
  <c r="C30" i="214"/>
  <c r="C31" i="214"/>
  <c r="C32" i="214"/>
  <c r="C33" i="214"/>
  <c r="C34" i="214"/>
  <c r="C35" i="214"/>
  <c r="C36" i="214"/>
  <c r="C37" i="214"/>
  <c r="C38" i="214"/>
  <c r="C39" i="214"/>
  <c r="C40" i="214"/>
  <c r="C41" i="214"/>
  <c r="C42" i="214"/>
  <c r="C43" i="214"/>
  <c r="C44" i="214"/>
  <c r="C45" i="214"/>
  <c r="C46" i="214"/>
  <c r="C47" i="214"/>
  <c r="C48" i="214"/>
  <c r="C49" i="214"/>
  <c r="C50" i="214"/>
  <c r="C51" i="214"/>
  <c r="C52" i="214"/>
  <c r="C53" i="214"/>
  <c r="C54" i="214"/>
  <c r="C55" i="214"/>
  <c r="C56" i="214"/>
  <c r="C57" i="214"/>
  <c r="C58" i="214"/>
  <c r="C59" i="214"/>
  <c r="C60" i="214"/>
  <c r="C61" i="214"/>
  <c r="C62" i="214"/>
  <c r="C63" i="214"/>
  <c r="C64" i="214"/>
  <c r="C65" i="214"/>
  <c r="C66" i="214"/>
  <c r="C67" i="214"/>
  <c r="C68" i="214"/>
  <c r="C11" i="214"/>
  <c r="C12" i="226"/>
  <c r="C13" i="226"/>
  <c r="C14" i="226"/>
  <c r="C15" i="226"/>
  <c r="C16" i="226"/>
  <c r="C17" i="226"/>
  <c r="C18" i="226"/>
  <c r="C19" i="226"/>
  <c r="C20" i="226"/>
  <c r="C21" i="226"/>
  <c r="C22" i="226"/>
  <c r="C23" i="226"/>
  <c r="C24" i="226"/>
  <c r="C25" i="226"/>
  <c r="C26" i="226"/>
  <c r="C27" i="226"/>
  <c r="C28" i="226"/>
  <c r="C29" i="226"/>
  <c r="C30" i="226"/>
  <c r="C31" i="226"/>
  <c r="C32" i="226"/>
  <c r="C33" i="226"/>
  <c r="C34" i="226"/>
  <c r="C35" i="226"/>
  <c r="C36" i="226"/>
  <c r="C37" i="226"/>
  <c r="C38" i="226"/>
  <c r="C39" i="226"/>
  <c r="C40" i="226"/>
  <c r="C41" i="226"/>
  <c r="C42" i="226"/>
  <c r="C43" i="226"/>
  <c r="C44" i="226"/>
  <c r="C45" i="226"/>
  <c r="C46" i="226"/>
  <c r="C47" i="226"/>
  <c r="C48" i="226"/>
  <c r="C49" i="226"/>
  <c r="C50" i="226"/>
  <c r="C51" i="226"/>
  <c r="C52" i="226"/>
  <c r="C53" i="226"/>
  <c r="C54" i="226"/>
  <c r="C55" i="226"/>
  <c r="C56" i="226"/>
  <c r="C57" i="226"/>
  <c r="C58" i="226"/>
  <c r="C59" i="226"/>
  <c r="C60" i="226"/>
  <c r="C61" i="226"/>
  <c r="C62" i="226"/>
  <c r="C63" i="226"/>
  <c r="C64" i="226"/>
  <c r="C65" i="226"/>
  <c r="C67" i="226"/>
  <c r="C68" i="226"/>
  <c r="C11" i="226"/>
  <c r="C12" i="228"/>
  <c r="C13" i="228"/>
  <c r="C14" i="228"/>
  <c r="C15" i="228"/>
  <c r="C16" i="228"/>
  <c r="C17" i="228"/>
  <c r="C18" i="228"/>
  <c r="C19" i="228"/>
  <c r="C20" i="228"/>
  <c r="C21" i="228"/>
  <c r="C22" i="228"/>
  <c r="C23" i="228"/>
  <c r="C24" i="228"/>
  <c r="C25" i="228"/>
  <c r="C26" i="228"/>
  <c r="C27" i="228"/>
  <c r="C28" i="228"/>
  <c r="C29" i="228"/>
  <c r="C30" i="228"/>
  <c r="C31" i="228"/>
  <c r="C32" i="228"/>
  <c r="C33" i="228"/>
  <c r="C34" i="228"/>
  <c r="C35" i="228"/>
  <c r="C36" i="228"/>
  <c r="C37" i="228"/>
  <c r="C38" i="228"/>
  <c r="C39" i="228"/>
  <c r="C40" i="228"/>
  <c r="C41" i="228"/>
  <c r="C42" i="228"/>
  <c r="C43" i="228"/>
  <c r="C44" i="228"/>
  <c r="C45" i="228"/>
  <c r="C46" i="228"/>
  <c r="C47" i="228"/>
  <c r="C48" i="228"/>
  <c r="C49" i="228"/>
  <c r="C50" i="228"/>
  <c r="C51" i="228"/>
  <c r="C52" i="228"/>
  <c r="C53" i="228"/>
  <c r="C54" i="228"/>
  <c r="C55" i="228"/>
  <c r="C56" i="228"/>
  <c r="C57" i="228"/>
  <c r="C58" i="228"/>
  <c r="C59" i="228"/>
  <c r="C60" i="228"/>
  <c r="C61" i="228"/>
  <c r="C62" i="228"/>
  <c r="C63" i="228"/>
  <c r="C65" i="228"/>
  <c r="C67" i="228"/>
  <c r="C68" i="228"/>
  <c r="C11" i="228"/>
  <c r="D14" i="220"/>
  <c r="D15" i="220"/>
  <c r="D13" i="220"/>
  <c r="E14" i="220"/>
  <c r="E15" i="220"/>
  <c r="E13" i="220"/>
  <c r="C69" i="228" l="1"/>
  <c r="C70" i="214"/>
  <c r="D15" i="221"/>
  <c r="D16" i="221"/>
  <c r="D17" i="221"/>
  <c r="D18" i="221"/>
  <c r="D19" i="221"/>
  <c r="D20" i="221"/>
  <c r="D21" i="221"/>
  <c r="D22" i="221"/>
  <c r="D23" i="221"/>
  <c r="D24" i="221"/>
  <c r="D25" i="221"/>
  <c r="D26" i="221"/>
  <c r="D27" i="221"/>
  <c r="D28" i="221"/>
  <c r="D29" i="221"/>
  <c r="D30" i="221"/>
  <c r="D31" i="221"/>
  <c r="D32" i="221"/>
  <c r="D33" i="221"/>
  <c r="D34" i="221"/>
  <c r="D35" i="221"/>
  <c r="D36" i="221"/>
  <c r="D37" i="221"/>
  <c r="D38" i="221"/>
  <c r="D39" i="221"/>
  <c r="D40" i="221"/>
  <c r="D41" i="221"/>
  <c r="D42" i="221"/>
  <c r="D43" i="221"/>
  <c r="D44" i="221"/>
  <c r="D45" i="221"/>
  <c r="D46" i="221"/>
  <c r="D47" i="221"/>
  <c r="D48" i="221"/>
  <c r="D49" i="221"/>
  <c r="D50" i="221"/>
  <c r="D51" i="221"/>
  <c r="D52" i="221"/>
  <c r="D53" i="221"/>
  <c r="D54" i="221"/>
  <c r="D55" i="221"/>
  <c r="D56" i="221"/>
  <c r="D57" i="221"/>
  <c r="D58" i="221"/>
  <c r="D59" i="221"/>
  <c r="D60" i="221"/>
  <c r="D61" i="221"/>
  <c r="D62" i="221"/>
  <c r="D63" i="221"/>
  <c r="D64" i="221"/>
  <c r="D65" i="221"/>
  <c r="D66" i="221"/>
  <c r="D67" i="221"/>
  <c r="D69" i="221"/>
  <c r="D70" i="221"/>
  <c r="D14" i="221"/>
  <c r="D13" i="221"/>
  <c r="E15" i="221"/>
  <c r="C15" i="221" s="1"/>
  <c r="E16" i="221"/>
  <c r="C16" i="221" s="1"/>
  <c r="E17" i="221"/>
  <c r="C17" i="221" s="1"/>
  <c r="E18" i="221"/>
  <c r="E19" i="221"/>
  <c r="E20" i="221"/>
  <c r="E21" i="221"/>
  <c r="E22" i="221"/>
  <c r="E23" i="221"/>
  <c r="E24" i="221"/>
  <c r="E25" i="221"/>
  <c r="E26" i="221"/>
  <c r="E27" i="221"/>
  <c r="E28" i="221"/>
  <c r="E29" i="221"/>
  <c r="E30" i="221"/>
  <c r="E31" i="221"/>
  <c r="E32" i="221"/>
  <c r="E33" i="221"/>
  <c r="E34" i="221"/>
  <c r="E35" i="221"/>
  <c r="E36" i="221"/>
  <c r="E37" i="221"/>
  <c r="E38" i="221"/>
  <c r="E39" i="221"/>
  <c r="E40" i="221"/>
  <c r="E41" i="221"/>
  <c r="E42" i="221"/>
  <c r="E43" i="221"/>
  <c r="E44" i="221"/>
  <c r="E45" i="221"/>
  <c r="E46" i="221"/>
  <c r="E47" i="221"/>
  <c r="E48" i="221"/>
  <c r="C48" i="221" s="1"/>
  <c r="E49" i="221"/>
  <c r="E50" i="221"/>
  <c r="E51" i="221"/>
  <c r="C51" i="221" s="1"/>
  <c r="E52" i="221"/>
  <c r="C52" i="221" s="1"/>
  <c r="E53" i="221"/>
  <c r="E54" i="221"/>
  <c r="E55" i="221"/>
  <c r="E56" i="221"/>
  <c r="E57" i="221"/>
  <c r="E58" i="221"/>
  <c r="E59" i="221"/>
  <c r="E60" i="221"/>
  <c r="E61" i="221"/>
  <c r="E62" i="221"/>
  <c r="E63" i="221"/>
  <c r="C63" i="221" s="1"/>
  <c r="E64" i="221"/>
  <c r="C64" i="221" s="1"/>
  <c r="E65" i="221"/>
  <c r="C65" i="221" s="1"/>
  <c r="E66" i="221"/>
  <c r="E67" i="221"/>
  <c r="E69" i="221"/>
  <c r="C69" i="221" s="1"/>
  <c r="E70" i="221"/>
  <c r="E14" i="221"/>
  <c r="E13" i="221"/>
  <c r="F15" i="221"/>
  <c r="F16" i="221"/>
  <c r="F17" i="221"/>
  <c r="F18" i="221"/>
  <c r="F19" i="221"/>
  <c r="F20" i="221"/>
  <c r="F21" i="221"/>
  <c r="F22" i="221"/>
  <c r="F23" i="221"/>
  <c r="F24" i="221"/>
  <c r="F25" i="221"/>
  <c r="F26" i="221"/>
  <c r="F27" i="221"/>
  <c r="F28" i="221"/>
  <c r="F29" i="221"/>
  <c r="F30" i="221"/>
  <c r="F31" i="221"/>
  <c r="F32" i="221"/>
  <c r="F33" i="221"/>
  <c r="F34" i="221"/>
  <c r="F35" i="221"/>
  <c r="F36" i="221"/>
  <c r="F37" i="221"/>
  <c r="F38" i="221"/>
  <c r="F39" i="221"/>
  <c r="F40" i="221"/>
  <c r="F41" i="221"/>
  <c r="F42" i="221"/>
  <c r="F43" i="221"/>
  <c r="F44" i="221"/>
  <c r="F45" i="221"/>
  <c r="F46" i="221"/>
  <c r="F47" i="221"/>
  <c r="F48" i="221"/>
  <c r="F49" i="221"/>
  <c r="F50" i="221"/>
  <c r="F51" i="221"/>
  <c r="F52" i="221"/>
  <c r="F53" i="221"/>
  <c r="F54" i="221"/>
  <c r="F55" i="221"/>
  <c r="F56" i="221"/>
  <c r="F57" i="221"/>
  <c r="F58" i="221"/>
  <c r="F59" i="221"/>
  <c r="F60" i="221"/>
  <c r="F61" i="221"/>
  <c r="F62" i="221"/>
  <c r="F63" i="221"/>
  <c r="F64" i="221"/>
  <c r="F65" i="221"/>
  <c r="F66" i="221"/>
  <c r="F67" i="221"/>
  <c r="F69" i="221"/>
  <c r="F70" i="221"/>
  <c r="F14" i="221"/>
  <c r="F13" i="221"/>
  <c r="I14" i="221"/>
  <c r="I15" i="221"/>
  <c r="I16" i="221"/>
  <c r="I17" i="221"/>
  <c r="I18" i="221"/>
  <c r="I19" i="221"/>
  <c r="I20" i="221"/>
  <c r="I21" i="221"/>
  <c r="I22" i="221"/>
  <c r="I23" i="221"/>
  <c r="I24" i="221"/>
  <c r="I25" i="221"/>
  <c r="I26" i="221"/>
  <c r="I27" i="221"/>
  <c r="I28" i="221"/>
  <c r="I29" i="221"/>
  <c r="I30" i="221"/>
  <c r="I31" i="221"/>
  <c r="I32" i="221"/>
  <c r="I33" i="221"/>
  <c r="I34" i="221"/>
  <c r="I35" i="221"/>
  <c r="I36" i="221"/>
  <c r="I37" i="221"/>
  <c r="I38" i="221"/>
  <c r="I39" i="221"/>
  <c r="I40" i="221"/>
  <c r="I41" i="221"/>
  <c r="I42" i="221"/>
  <c r="I43" i="221"/>
  <c r="I44" i="221"/>
  <c r="I45" i="221"/>
  <c r="I46" i="221"/>
  <c r="I47" i="221"/>
  <c r="I48" i="221"/>
  <c r="I49" i="221"/>
  <c r="I50" i="221"/>
  <c r="I51" i="221"/>
  <c r="I52" i="221"/>
  <c r="I53" i="221"/>
  <c r="I54" i="221"/>
  <c r="I55" i="221"/>
  <c r="I56" i="221"/>
  <c r="I57" i="221"/>
  <c r="I58" i="221"/>
  <c r="I59" i="221"/>
  <c r="I60" i="221"/>
  <c r="I61" i="221"/>
  <c r="I62" i="221"/>
  <c r="I63" i="221"/>
  <c r="I64" i="221"/>
  <c r="I65" i="221"/>
  <c r="I66" i="221"/>
  <c r="I67" i="221"/>
  <c r="I69" i="221"/>
  <c r="I70" i="221"/>
  <c r="I13" i="221"/>
  <c r="C14" i="223"/>
  <c r="C15" i="223"/>
  <c r="C16" i="223"/>
  <c r="C17" i="223"/>
  <c r="C18" i="223"/>
  <c r="C19" i="223"/>
  <c r="C20" i="223"/>
  <c r="C21" i="223"/>
  <c r="C22" i="223"/>
  <c r="C23" i="223"/>
  <c r="C24" i="223"/>
  <c r="C25" i="223"/>
  <c r="C26" i="223"/>
  <c r="C27" i="223"/>
  <c r="C28" i="223"/>
  <c r="C29" i="223"/>
  <c r="C30" i="223"/>
  <c r="C31" i="223"/>
  <c r="C32" i="223"/>
  <c r="C33" i="223"/>
  <c r="C34" i="223"/>
  <c r="C35" i="223"/>
  <c r="C36" i="223"/>
  <c r="C37" i="223"/>
  <c r="C38" i="223"/>
  <c r="C39" i="223"/>
  <c r="C40" i="223"/>
  <c r="C41" i="223"/>
  <c r="C42" i="223"/>
  <c r="C43" i="223"/>
  <c r="C44" i="223"/>
  <c r="C45" i="223"/>
  <c r="C46" i="223"/>
  <c r="C47" i="223"/>
  <c r="C48" i="223"/>
  <c r="C49" i="223"/>
  <c r="C50" i="223"/>
  <c r="C51" i="223"/>
  <c r="C52" i="223"/>
  <c r="C53" i="223"/>
  <c r="C54" i="223"/>
  <c r="C55" i="223"/>
  <c r="C56" i="223"/>
  <c r="C57" i="223"/>
  <c r="C58" i="223"/>
  <c r="C59" i="223"/>
  <c r="C60" i="223"/>
  <c r="C61" i="223"/>
  <c r="C62" i="223"/>
  <c r="C63" i="223"/>
  <c r="C64" i="223"/>
  <c r="C65" i="223"/>
  <c r="C66" i="223"/>
  <c r="C67" i="223"/>
  <c r="C69" i="223"/>
  <c r="C70" i="223"/>
  <c r="C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F48" i="223"/>
  <c r="F49" i="223"/>
  <c r="F50" i="223"/>
  <c r="F51" i="223"/>
  <c r="F52" i="223"/>
  <c r="F53" i="223"/>
  <c r="F54" i="223"/>
  <c r="F55" i="223"/>
  <c r="F56" i="223"/>
  <c r="F57" i="223"/>
  <c r="F58" i="223"/>
  <c r="F59" i="223"/>
  <c r="F60" i="223"/>
  <c r="F61" i="223"/>
  <c r="F62" i="223"/>
  <c r="F63" i="223"/>
  <c r="F64" i="223"/>
  <c r="F65" i="223"/>
  <c r="F66" i="223"/>
  <c r="F67" i="223"/>
  <c r="F69" i="223"/>
  <c r="F70" i="223"/>
  <c r="F13" i="223"/>
  <c r="C60" i="221" l="1"/>
  <c r="C28" i="221"/>
  <c r="C57" i="221"/>
  <c r="C41" i="221"/>
  <c r="C40" i="221"/>
  <c r="C39" i="221"/>
  <c r="C36" i="221"/>
  <c r="C49" i="221"/>
  <c r="C25" i="221"/>
  <c r="C13" i="221"/>
  <c r="C59" i="221"/>
  <c r="C47" i="221"/>
  <c r="C23" i="221"/>
  <c r="C58" i="221"/>
  <c r="C34" i="221"/>
  <c r="C56" i="221"/>
  <c r="C44" i="221"/>
  <c r="C32" i="221"/>
  <c r="C20" i="221"/>
  <c r="C67" i="221"/>
  <c r="C55" i="221"/>
  <c r="C43" i="221"/>
  <c r="C19" i="221"/>
  <c r="C66" i="221"/>
  <c r="C18" i="221"/>
  <c r="C24" i="221"/>
  <c r="C42" i="221"/>
  <c r="C26" i="221"/>
  <c r="C50" i="221"/>
  <c r="C70" i="221"/>
  <c r="C61" i="221"/>
  <c r="C53" i="221"/>
  <c r="C45" i="221"/>
  <c r="C37" i="221"/>
  <c r="C21" i="221"/>
  <c r="C14" i="221"/>
  <c r="C62" i="221"/>
  <c r="C54" i="221"/>
  <c r="C46" i="221"/>
  <c r="C38" i="221"/>
  <c r="C30" i="221"/>
  <c r="C22" i="221"/>
  <c r="C35" i="221"/>
  <c r="C33" i="221"/>
  <c r="C31" i="221"/>
  <c r="C29" i="221"/>
  <c r="C27" i="221"/>
  <c r="E67" i="136"/>
  <c r="E68" i="136"/>
  <c r="E69" i="136"/>
  <c r="C34" i="136"/>
  <c r="E34" i="136"/>
  <c r="D34" i="136"/>
  <c r="D14" i="140"/>
  <c r="E14" i="140"/>
  <c r="F14" i="140"/>
  <c r="G14" i="140"/>
  <c r="H14" i="140"/>
  <c r="I14" i="140"/>
  <c r="J14" i="140"/>
  <c r="C32" i="86"/>
  <c r="C11" i="142"/>
  <c r="C12" i="142"/>
  <c r="C13" i="142"/>
  <c r="C14" i="142"/>
  <c r="C15" i="142"/>
  <c r="C16" i="142"/>
  <c r="C17" i="142"/>
  <c r="C18" i="142"/>
  <c r="C19" i="142"/>
  <c r="C20" i="142"/>
  <c r="C21" i="142"/>
  <c r="C22" i="142"/>
  <c r="C23" i="142"/>
  <c r="C24" i="142"/>
  <c r="C25" i="142"/>
  <c r="C26" i="142"/>
  <c r="C27" i="142"/>
  <c r="C28" i="142"/>
  <c r="C29" i="142"/>
  <c r="C30" i="142"/>
  <c r="C31" i="142"/>
  <c r="C32" i="142"/>
  <c r="C33" i="142"/>
  <c r="C34" i="142"/>
  <c r="C35" i="142"/>
  <c r="C36" i="142"/>
  <c r="C37" i="142"/>
  <c r="C38" i="142"/>
  <c r="C39" i="142"/>
  <c r="C40" i="142"/>
  <c r="C41" i="142"/>
  <c r="C42" i="142"/>
  <c r="C43" i="142"/>
  <c r="C44" i="142"/>
  <c r="C45" i="142"/>
  <c r="C46" i="142"/>
  <c r="C47" i="142"/>
  <c r="C48" i="142"/>
  <c r="C49" i="142"/>
  <c r="C50" i="142"/>
  <c r="C51" i="142"/>
  <c r="C52" i="142"/>
  <c r="C53" i="142"/>
  <c r="C54" i="142"/>
  <c r="C55" i="142"/>
  <c r="C56" i="142"/>
  <c r="C57" i="142"/>
  <c r="C58" i="142"/>
  <c r="C59" i="142"/>
  <c r="C60" i="142"/>
  <c r="C61" i="142"/>
  <c r="C62" i="142"/>
  <c r="C63" i="142"/>
  <c r="C64" i="142"/>
  <c r="C65" i="142"/>
  <c r="C66" i="142"/>
  <c r="C67" i="142"/>
  <c r="C68" i="142"/>
  <c r="D69" i="142"/>
  <c r="E69" i="142"/>
  <c r="F69" i="142"/>
  <c r="G69" i="142"/>
  <c r="H69" i="142"/>
  <c r="I69" i="142"/>
  <c r="J69" i="142"/>
  <c r="K69" i="142"/>
  <c r="L69" i="142"/>
  <c r="G12" i="143"/>
  <c r="G13" i="143"/>
  <c r="G14" i="143"/>
  <c r="G15" i="143"/>
  <c r="G16" i="143"/>
  <c r="G17" i="143"/>
  <c r="G18" i="143"/>
  <c r="G19" i="143"/>
  <c r="G20" i="143"/>
  <c r="G21" i="143"/>
  <c r="G22" i="143"/>
  <c r="G23" i="143"/>
  <c r="G24" i="143"/>
  <c r="G25" i="143"/>
  <c r="G26" i="143"/>
  <c r="G27" i="143"/>
  <c r="G28" i="143"/>
  <c r="G11" i="143"/>
  <c r="C72" i="203" l="1"/>
  <c r="D72" i="203"/>
  <c r="E72" i="203"/>
  <c r="F72" i="203"/>
  <c r="G72" i="203"/>
  <c r="H72" i="203"/>
  <c r="D16" i="220"/>
  <c r="E16" i="220"/>
  <c r="G16" i="220"/>
  <c r="H16" i="220"/>
  <c r="J16" i="220"/>
  <c r="K16" i="220"/>
  <c r="C14" i="220"/>
  <c r="C15" i="220"/>
  <c r="C13" i="220"/>
  <c r="F14" i="220"/>
  <c r="F15" i="220"/>
  <c r="F13" i="220"/>
  <c r="I14" i="220"/>
  <c r="I15" i="220"/>
  <c r="I13" i="220"/>
  <c r="D16" i="222"/>
  <c r="E16" i="222"/>
  <c r="G16" i="222"/>
  <c r="H16" i="222"/>
  <c r="C14" i="222"/>
  <c r="C15" i="222"/>
  <c r="C13" i="222"/>
  <c r="F14" i="222"/>
  <c r="F15" i="222"/>
  <c r="F13" i="222"/>
  <c r="D14" i="225"/>
  <c r="E14" i="225"/>
  <c r="F14" i="225"/>
  <c r="G14" i="225"/>
  <c r="H14" i="225"/>
  <c r="I14" i="225"/>
  <c r="J14" i="225"/>
  <c r="C13" i="225"/>
  <c r="C11" i="225"/>
  <c r="C69" i="226"/>
  <c r="D69" i="226"/>
  <c r="E69" i="226"/>
  <c r="F69" i="226"/>
  <c r="G69" i="226"/>
  <c r="H69" i="226"/>
  <c r="I69" i="226"/>
  <c r="D14" i="227"/>
  <c r="E14" i="227"/>
  <c r="F14" i="227"/>
  <c r="G14" i="227"/>
  <c r="H14" i="227"/>
  <c r="I14" i="227"/>
  <c r="J14" i="227"/>
  <c r="K14" i="227"/>
  <c r="C12" i="227"/>
  <c r="C13" i="227"/>
  <c r="C11" i="227"/>
  <c r="D69" i="228"/>
  <c r="E69" i="228"/>
  <c r="F69" i="228"/>
  <c r="G69" i="228"/>
  <c r="H69" i="228"/>
  <c r="I69" i="228"/>
  <c r="J69" i="228"/>
  <c r="K69" i="228"/>
  <c r="L69" i="228"/>
  <c r="C29" i="229"/>
  <c r="D29" i="229"/>
  <c r="F29" i="229"/>
  <c r="G29" i="229"/>
  <c r="H29" i="229"/>
  <c r="F14" i="230"/>
  <c r="F15" i="230"/>
  <c r="F13" i="230"/>
  <c r="C16" i="230"/>
  <c r="D16" i="230"/>
  <c r="E16" i="230"/>
  <c r="G16" i="230"/>
  <c r="H16" i="230"/>
  <c r="J16" i="230"/>
  <c r="K16" i="230"/>
  <c r="I14" i="230"/>
  <c r="I15" i="230"/>
  <c r="I13" i="230"/>
  <c r="C71" i="231"/>
  <c r="D71" i="231"/>
  <c r="E71" i="231"/>
  <c r="F71" i="231"/>
  <c r="G71" i="231"/>
  <c r="H71" i="231"/>
  <c r="I71" i="231"/>
  <c r="J71" i="231"/>
  <c r="D70" i="212"/>
  <c r="E70" i="212"/>
  <c r="F70" i="212"/>
  <c r="G70" i="212"/>
  <c r="H70" i="212"/>
  <c r="I70" i="212"/>
  <c r="C12" i="212"/>
  <c r="C13" i="212"/>
  <c r="C14" i="212"/>
  <c r="C15" i="212"/>
  <c r="C16" i="212"/>
  <c r="C17" i="212"/>
  <c r="C18" i="212"/>
  <c r="C19" i="212"/>
  <c r="C20" i="212"/>
  <c r="C21" i="212"/>
  <c r="C22" i="212"/>
  <c r="C23" i="212"/>
  <c r="C24" i="212"/>
  <c r="C25" i="212"/>
  <c r="C26" i="212"/>
  <c r="C27" i="212"/>
  <c r="C28" i="212"/>
  <c r="C29" i="212"/>
  <c r="C30" i="212"/>
  <c r="C31" i="212"/>
  <c r="C32" i="212"/>
  <c r="C33" i="212"/>
  <c r="C34" i="212"/>
  <c r="C35" i="212"/>
  <c r="C36" i="212"/>
  <c r="C37" i="212"/>
  <c r="C38" i="212"/>
  <c r="C39" i="212"/>
  <c r="C40" i="212"/>
  <c r="C41" i="212"/>
  <c r="C42" i="212"/>
  <c r="C43" i="212"/>
  <c r="C44" i="212"/>
  <c r="C45" i="212"/>
  <c r="C46" i="212"/>
  <c r="C47" i="212"/>
  <c r="C48" i="212"/>
  <c r="C49" i="212"/>
  <c r="C50" i="212"/>
  <c r="C51" i="212"/>
  <c r="C52" i="212"/>
  <c r="C53" i="212"/>
  <c r="C54" i="212"/>
  <c r="C55" i="212"/>
  <c r="C56" i="212"/>
  <c r="C57" i="212"/>
  <c r="C58" i="212"/>
  <c r="C59" i="212"/>
  <c r="C60" i="212"/>
  <c r="C61" i="212"/>
  <c r="C62" i="212"/>
  <c r="C63" i="212"/>
  <c r="C64" i="212"/>
  <c r="C65" i="212"/>
  <c r="C66" i="212"/>
  <c r="C67" i="212"/>
  <c r="C68" i="212"/>
  <c r="C11" i="212"/>
  <c r="C14" i="209"/>
  <c r="C15" i="209"/>
  <c r="C16" i="209"/>
  <c r="C17" i="209"/>
  <c r="C18" i="209"/>
  <c r="C19" i="209"/>
  <c r="C20" i="209"/>
  <c r="C21" i="209"/>
  <c r="C22" i="209"/>
  <c r="C23" i="209"/>
  <c r="C24" i="209"/>
  <c r="C25" i="209"/>
  <c r="C26" i="209"/>
  <c r="C42" i="209"/>
  <c r="C43" i="209"/>
  <c r="C44" i="209"/>
  <c r="C45" i="209"/>
  <c r="C46" i="209"/>
  <c r="C47" i="209"/>
  <c r="C48" i="209"/>
  <c r="C49" i="209"/>
  <c r="C50" i="209"/>
  <c r="C51" i="209"/>
  <c r="C52" i="209"/>
  <c r="C53" i="209"/>
  <c r="C54" i="209"/>
  <c r="C55" i="209"/>
  <c r="C56" i="209"/>
  <c r="C57" i="209"/>
  <c r="C58" i="209"/>
  <c r="C59" i="209"/>
  <c r="C60" i="209"/>
  <c r="C61" i="209"/>
  <c r="C62" i="209"/>
  <c r="C63" i="209"/>
  <c r="C13" i="209"/>
  <c r="F14" i="209"/>
  <c r="F15" i="209"/>
  <c r="F16" i="209"/>
  <c r="F17" i="209"/>
  <c r="F18" i="209"/>
  <c r="F19" i="209"/>
  <c r="F20" i="209"/>
  <c r="F21" i="209"/>
  <c r="F22" i="209"/>
  <c r="F23" i="209"/>
  <c r="F24" i="209"/>
  <c r="F25" i="209"/>
  <c r="F26" i="209"/>
  <c r="F27" i="209"/>
  <c r="F42" i="209"/>
  <c r="F43" i="209"/>
  <c r="F44" i="209"/>
  <c r="F45" i="209"/>
  <c r="F46" i="209"/>
  <c r="F47" i="209"/>
  <c r="F48" i="209"/>
  <c r="F49" i="209"/>
  <c r="F50" i="209"/>
  <c r="F51" i="209"/>
  <c r="F52" i="209"/>
  <c r="F53" i="209"/>
  <c r="F54" i="209"/>
  <c r="F55" i="209"/>
  <c r="F56" i="209"/>
  <c r="F57" i="209"/>
  <c r="F58" i="209"/>
  <c r="F59" i="209"/>
  <c r="F60" i="209"/>
  <c r="F61" i="209"/>
  <c r="F62" i="209"/>
  <c r="F63" i="209"/>
  <c r="F13" i="209"/>
  <c r="J64" i="205"/>
  <c r="K64" i="205"/>
  <c r="D14" i="205"/>
  <c r="D15" i="205"/>
  <c r="D16" i="205"/>
  <c r="D17" i="205"/>
  <c r="D18" i="205"/>
  <c r="D19" i="205"/>
  <c r="D20" i="205"/>
  <c r="D21" i="205"/>
  <c r="D22" i="205"/>
  <c r="D23" i="205"/>
  <c r="D24" i="205"/>
  <c r="D25" i="205"/>
  <c r="D26" i="205"/>
  <c r="D27" i="205"/>
  <c r="D28" i="205"/>
  <c r="D29" i="205"/>
  <c r="D30" i="205"/>
  <c r="D32" i="205"/>
  <c r="D33" i="205"/>
  <c r="D34" i="205"/>
  <c r="D35" i="205"/>
  <c r="D36" i="205"/>
  <c r="D37" i="205"/>
  <c r="D38" i="205"/>
  <c r="D39" i="205"/>
  <c r="D40" i="205"/>
  <c r="D41" i="205"/>
  <c r="D42" i="205"/>
  <c r="D43" i="205"/>
  <c r="D44" i="205"/>
  <c r="D45" i="205"/>
  <c r="D46" i="205"/>
  <c r="D47" i="205"/>
  <c r="D48" i="205"/>
  <c r="D49" i="205"/>
  <c r="D50" i="205"/>
  <c r="D51" i="205"/>
  <c r="D52" i="205"/>
  <c r="D53" i="205"/>
  <c r="D54" i="205"/>
  <c r="D55" i="205"/>
  <c r="D56" i="205"/>
  <c r="D57" i="205"/>
  <c r="D58" i="205"/>
  <c r="D59" i="205"/>
  <c r="D60" i="205"/>
  <c r="D61" i="205"/>
  <c r="D62" i="205"/>
  <c r="D13" i="205"/>
  <c r="E14" i="205"/>
  <c r="E15" i="205"/>
  <c r="E16" i="205"/>
  <c r="E17" i="205"/>
  <c r="E18" i="205"/>
  <c r="E19" i="205"/>
  <c r="E20" i="205"/>
  <c r="E21" i="205"/>
  <c r="E22" i="205"/>
  <c r="E23" i="205"/>
  <c r="E24" i="205"/>
  <c r="E25" i="205"/>
  <c r="E26" i="205"/>
  <c r="E27" i="205"/>
  <c r="E28" i="205"/>
  <c r="E29" i="205"/>
  <c r="E30" i="205"/>
  <c r="E32" i="205"/>
  <c r="E33" i="205"/>
  <c r="E34" i="205"/>
  <c r="E35" i="205"/>
  <c r="E36" i="205"/>
  <c r="E37" i="205"/>
  <c r="E38" i="205"/>
  <c r="E39" i="205"/>
  <c r="E40" i="205"/>
  <c r="E41" i="205"/>
  <c r="E42" i="205"/>
  <c r="E43" i="205"/>
  <c r="E44" i="205"/>
  <c r="E45" i="205"/>
  <c r="E46" i="205"/>
  <c r="E47" i="205"/>
  <c r="E48" i="205"/>
  <c r="E49" i="205"/>
  <c r="E50" i="205"/>
  <c r="E51" i="205"/>
  <c r="E52" i="205"/>
  <c r="E53" i="205"/>
  <c r="E54" i="205"/>
  <c r="E55" i="205"/>
  <c r="E56" i="205"/>
  <c r="E57" i="205"/>
  <c r="E58" i="205"/>
  <c r="E59" i="205"/>
  <c r="E60" i="205"/>
  <c r="E61" i="205"/>
  <c r="E62" i="205"/>
  <c r="E63" i="205"/>
  <c r="C63" i="205" s="1"/>
  <c r="E13" i="205"/>
  <c r="F14" i="205"/>
  <c r="F15" i="205"/>
  <c r="F16" i="205"/>
  <c r="F17" i="205"/>
  <c r="F18" i="205"/>
  <c r="F19" i="205"/>
  <c r="F20" i="205"/>
  <c r="F21" i="205"/>
  <c r="F22" i="205"/>
  <c r="F23" i="205"/>
  <c r="F24" i="205"/>
  <c r="F25" i="205"/>
  <c r="F26" i="205"/>
  <c r="F27" i="205"/>
  <c r="F28" i="205"/>
  <c r="F29" i="205"/>
  <c r="F30" i="205"/>
  <c r="F32" i="205"/>
  <c r="F33" i="205"/>
  <c r="F34" i="205"/>
  <c r="F35" i="205"/>
  <c r="F36" i="205"/>
  <c r="F37" i="205"/>
  <c r="F38" i="205"/>
  <c r="F39" i="205"/>
  <c r="F40" i="205"/>
  <c r="F41" i="205"/>
  <c r="F42" i="205"/>
  <c r="F43" i="205"/>
  <c r="F44" i="205"/>
  <c r="F45" i="205"/>
  <c r="F46" i="205"/>
  <c r="F47" i="205"/>
  <c r="F48" i="205"/>
  <c r="F49" i="205"/>
  <c r="F50" i="205"/>
  <c r="F51" i="205"/>
  <c r="F52" i="205"/>
  <c r="F53" i="205"/>
  <c r="F54" i="205"/>
  <c r="F55" i="205"/>
  <c r="F56" i="205"/>
  <c r="F57" i="205"/>
  <c r="F58" i="205"/>
  <c r="F59" i="205"/>
  <c r="F60" i="205"/>
  <c r="F61" i="205"/>
  <c r="F62" i="205"/>
  <c r="F63" i="205"/>
  <c r="F13" i="205"/>
  <c r="I14" i="205"/>
  <c r="I15" i="205"/>
  <c r="I16" i="205"/>
  <c r="I17" i="205"/>
  <c r="I18" i="205"/>
  <c r="I19" i="205"/>
  <c r="I20" i="205"/>
  <c r="I21" i="205"/>
  <c r="I22" i="205"/>
  <c r="I23" i="205"/>
  <c r="I24" i="205"/>
  <c r="I25" i="205"/>
  <c r="I26" i="205"/>
  <c r="I27" i="205"/>
  <c r="I28" i="205"/>
  <c r="I29" i="205"/>
  <c r="I30" i="205"/>
  <c r="I32" i="205"/>
  <c r="I33" i="205"/>
  <c r="I34" i="205"/>
  <c r="I35" i="205"/>
  <c r="I36" i="205"/>
  <c r="I37" i="205"/>
  <c r="I38" i="205"/>
  <c r="I39" i="205"/>
  <c r="I40" i="205"/>
  <c r="I41" i="205"/>
  <c r="I42" i="205"/>
  <c r="I43" i="205"/>
  <c r="I44" i="205"/>
  <c r="I45" i="205"/>
  <c r="I46" i="205"/>
  <c r="I47" i="205"/>
  <c r="I48" i="205"/>
  <c r="I49" i="205"/>
  <c r="I50" i="205"/>
  <c r="I51" i="205"/>
  <c r="I52" i="205"/>
  <c r="I53" i="205"/>
  <c r="I54" i="205"/>
  <c r="I55" i="205"/>
  <c r="I56" i="205"/>
  <c r="I57" i="205"/>
  <c r="I58" i="205"/>
  <c r="I59" i="205"/>
  <c r="I60" i="205"/>
  <c r="I61" i="205"/>
  <c r="I62" i="205"/>
  <c r="I63" i="205"/>
  <c r="I13" i="205"/>
  <c r="F14" i="204"/>
  <c r="F13" i="204"/>
  <c r="I14" i="204"/>
  <c r="I15" i="204"/>
  <c r="I13" i="204"/>
  <c r="C26" i="205" l="1"/>
  <c r="C18" i="205"/>
  <c r="C16" i="222"/>
  <c r="F16" i="230"/>
  <c r="I16" i="230"/>
  <c r="C14" i="227"/>
  <c r="F16" i="222"/>
  <c r="I16" i="220"/>
  <c r="C14" i="225"/>
  <c r="C29" i="205"/>
  <c r="C27" i="205"/>
  <c r="C25" i="205"/>
  <c r="C13" i="205"/>
  <c r="C23" i="205"/>
  <c r="C21" i="205"/>
  <c r="C19" i="205"/>
  <c r="C17" i="205"/>
  <c r="C15" i="205"/>
  <c r="C14" i="205"/>
  <c r="C62" i="205"/>
  <c r="C60" i="205"/>
  <c r="C58" i="205"/>
  <c r="C56" i="205"/>
  <c r="C54" i="205"/>
  <c r="C61" i="205"/>
  <c r="C59" i="205"/>
  <c r="C57" i="205"/>
  <c r="C55" i="205"/>
  <c r="C53" i="205"/>
  <c r="C51" i="205"/>
  <c r="C48" i="205"/>
  <c r="C46" i="205"/>
  <c r="C44" i="205"/>
  <c r="C42" i="205"/>
  <c r="C40" i="205"/>
  <c r="C49" i="205"/>
  <c r="C47" i="205"/>
  <c r="C45" i="205"/>
  <c r="C43" i="205"/>
  <c r="C41" i="205"/>
  <c r="C39" i="205"/>
  <c r="C37" i="205"/>
  <c r="C35" i="205"/>
  <c r="C33" i="205"/>
  <c r="C30" i="205"/>
  <c r="C28" i="205"/>
  <c r="C38" i="205"/>
  <c r="C36" i="205"/>
  <c r="C34" i="205"/>
  <c r="C32" i="205"/>
  <c r="C24" i="205"/>
  <c r="C22" i="205"/>
  <c r="C20" i="205"/>
  <c r="C16" i="220"/>
  <c r="F16" i="220"/>
  <c r="C70" i="212"/>
  <c r="C52" i="205"/>
  <c r="C50" i="205"/>
  <c r="I64" i="205"/>
  <c r="E64" i="205"/>
  <c r="F64" i="205"/>
  <c r="D64" i="205"/>
  <c r="C16" i="205"/>
  <c r="D14" i="213"/>
  <c r="E14" i="213"/>
  <c r="F14" i="213"/>
  <c r="G14" i="213"/>
  <c r="H14" i="213"/>
  <c r="I14" i="213"/>
  <c r="J14" i="213"/>
  <c r="K14" i="213"/>
  <c r="L14" i="213"/>
  <c r="C12" i="224"/>
  <c r="C13" i="224"/>
  <c r="C14" i="224"/>
  <c r="C15" i="224"/>
  <c r="C16" i="224"/>
  <c r="C17" i="224"/>
  <c r="C18" i="224"/>
  <c r="C19" i="224"/>
  <c r="C11" i="224"/>
  <c r="D20" i="224"/>
  <c r="E20" i="224"/>
  <c r="G20" i="224"/>
  <c r="H20" i="224"/>
  <c r="F12" i="224"/>
  <c r="F13" i="224"/>
  <c r="F14" i="224"/>
  <c r="F15" i="224"/>
  <c r="F16" i="224"/>
  <c r="F17" i="224"/>
  <c r="F18" i="224"/>
  <c r="F19" i="224"/>
  <c r="F11" i="224"/>
  <c r="C64" i="209"/>
  <c r="D64" i="209"/>
  <c r="E64" i="209"/>
  <c r="F64" i="209"/>
  <c r="H64" i="209"/>
  <c r="F20" i="224" l="1"/>
  <c r="C64" i="205"/>
  <c r="C20" i="224"/>
  <c r="C27" i="215"/>
  <c r="D27" i="215"/>
  <c r="E27" i="215"/>
  <c r="F27" i="215"/>
  <c r="I27" i="215" l="1"/>
  <c r="C13" i="140" l="1"/>
  <c r="C12" i="140"/>
  <c r="C11" i="140"/>
  <c r="C14" i="140" l="1"/>
  <c r="G72" i="145" l="1"/>
  <c r="H72" i="145"/>
  <c r="J72" i="145"/>
  <c r="K72" i="145"/>
  <c r="D72" i="145"/>
  <c r="C29" i="143"/>
  <c r="F29" i="143"/>
  <c r="D29" i="143"/>
  <c r="E29" i="143"/>
  <c r="C10" i="142"/>
  <c r="C69" i="142" s="1"/>
  <c r="C67" i="86"/>
  <c r="C68" i="86"/>
  <c r="C58" i="86"/>
  <c r="J70" i="86"/>
  <c r="I70" i="86"/>
  <c r="H70" i="86"/>
  <c r="G70" i="86"/>
  <c r="F70" i="86"/>
  <c r="E70" i="86"/>
  <c r="D70" i="86"/>
  <c r="C69" i="86"/>
  <c r="C66" i="86"/>
  <c r="C65" i="86"/>
  <c r="C64" i="86"/>
  <c r="C63" i="86"/>
  <c r="C62" i="86"/>
  <c r="C61" i="86"/>
  <c r="C60" i="86"/>
  <c r="C59" i="86"/>
  <c r="C57" i="86"/>
  <c r="C56" i="86"/>
  <c r="C55" i="86"/>
  <c r="C54" i="86"/>
  <c r="C53" i="86"/>
  <c r="C52" i="86"/>
  <c r="C51" i="86"/>
  <c r="C50" i="86"/>
  <c r="C49" i="86"/>
  <c r="C48" i="86"/>
  <c r="C47" i="86"/>
  <c r="C46" i="86"/>
  <c r="C45" i="86"/>
  <c r="C44" i="86"/>
  <c r="C43" i="86"/>
  <c r="C42" i="86"/>
  <c r="C41" i="86"/>
  <c r="C40" i="86"/>
  <c r="C39" i="86"/>
  <c r="C38" i="86"/>
  <c r="C37" i="86"/>
  <c r="C36" i="86"/>
  <c r="C35" i="86"/>
  <c r="C34" i="86"/>
  <c r="C33" i="86"/>
  <c r="C31" i="86"/>
  <c r="C30" i="86"/>
  <c r="C29" i="86"/>
  <c r="C28" i="86"/>
  <c r="C27" i="86"/>
  <c r="C26" i="86"/>
  <c r="C25" i="86"/>
  <c r="C24" i="86"/>
  <c r="C23" i="86"/>
  <c r="C22" i="86"/>
  <c r="C21" i="86"/>
  <c r="C20" i="86"/>
  <c r="C19" i="86"/>
  <c r="C18" i="86"/>
  <c r="C17" i="86"/>
  <c r="C16" i="86"/>
  <c r="C15" i="86"/>
  <c r="C14" i="86"/>
  <c r="C13" i="86"/>
  <c r="C12" i="86"/>
  <c r="C11" i="86"/>
  <c r="E16" i="139"/>
  <c r="H71" i="138"/>
  <c r="G71" i="138"/>
  <c r="E71" i="138"/>
  <c r="D71" i="138"/>
  <c r="E60" i="136"/>
  <c r="D60" i="136"/>
  <c r="D69" i="136"/>
  <c r="K72" i="136"/>
  <c r="J72" i="136"/>
  <c r="H72" i="136"/>
  <c r="G72" i="136"/>
  <c r="E71" i="136"/>
  <c r="D71" i="136"/>
  <c r="E70" i="136"/>
  <c r="D70" i="136"/>
  <c r="D68" i="136"/>
  <c r="D67" i="136"/>
  <c r="E66" i="136"/>
  <c r="D66" i="136"/>
  <c r="E65" i="136"/>
  <c r="D65" i="136"/>
  <c r="E64" i="136"/>
  <c r="D64" i="136"/>
  <c r="E63" i="136"/>
  <c r="D63" i="136"/>
  <c r="E62" i="136"/>
  <c r="D62" i="136"/>
  <c r="E61" i="136"/>
  <c r="D61" i="136"/>
  <c r="E59" i="136"/>
  <c r="D59" i="136"/>
  <c r="E58" i="136"/>
  <c r="D58" i="136"/>
  <c r="E57" i="136"/>
  <c r="D57" i="136"/>
  <c r="E56" i="136"/>
  <c r="D56" i="136"/>
  <c r="E55" i="136"/>
  <c r="D55" i="136"/>
  <c r="E54" i="136"/>
  <c r="D54" i="136"/>
  <c r="E53" i="136"/>
  <c r="D53" i="136"/>
  <c r="E52" i="136"/>
  <c r="D52" i="136"/>
  <c r="E51" i="136"/>
  <c r="D51" i="136"/>
  <c r="E50" i="136"/>
  <c r="D50" i="136"/>
  <c r="E49" i="136"/>
  <c r="D49" i="136"/>
  <c r="E48" i="136"/>
  <c r="D48" i="136"/>
  <c r="E47" i="136"/>
  <c r="D47" i="136"/>
  <c r="E46" i="136"/>
  <c r="D46" i="136"/>
  <c r="E45" i="136"/>
  <c r="D45" i="136"/>
  <c r="E44" i="136"/>
  <c r="D44" i="136"/>
  <c r="E43" i="136"/>
  <c r="D43" i="136"/>
  <c r="E42" i="136"/>
  <c r="D42" i="136"/>
  <c r="E41" i="136"/>
  <c r="D41" i="136"/>
  <c r="E40" i="136"/>
  <c r="D40" i="136"/>
  <c r="E39" i="136"/>
  <c r="D39" i="136"/>
  <c r="E38" i="136"/>
  <c r="D38" i="136"/>
  <c r="E37" i="136"/>
  <c r="D37" i="136"/>
  <c r="E36" i="136"/>
  <c r="D36" i="136"/>
  <c r="E35" i="136"/>
  <c r="D35" i="136"/>
  <c r="E33" i="136"/>
  <c r="D33" i="136"/>
  <c r="E32" i="136"/>
  <c r="D32" i="136"/>
  <c r="E31" i="136"/>
  <c r="D31" i="136"/>
  <c r="E30" i="136"/>
  <c r="D30" i="136"/>
  <c r="E29" i="136"/>
  <c r="D29" i="136"/>
  <c r="E28" i="136"/>
  <c r="D28" i="136"/>
  <c r="E27" i="136"/>
  <c r="D27" i="136"/>
  <c r="E26" i="136"/>
  <c r="D26" i="136"/>
  <c r="E25" i="136"/>
  <c r="D25" i="136"/>
  <c r="E24" i="136"/>
  <c r="D24" i="136"/>
  <c r="E23" i="136"/>
  <c r="D23" i="136"/>
  <c r="E22" i="136"/>
  <c r="D22" i="136"/>
  <c r="E21" i="136"/>
  <c r="D21" i="136"/>
  <c r="E20" i="136"/>
  <c r="D20" i="136"/>
  <c r="E19" i="136"/>
  <c r="D19" i="136"/>
  <c r="E18" i="136"/>
  <c r="D18" i="136"/>
  <c r="E17" i="136"/>
  <c r="D17" i="136"/>
  <c r="E16" i="136"/>
  <c r="D16" i="136"/>
  <c r="E15" i="136"/>
  <c r="D15" i="136"/>
  <c r="E14" i="136"/>
  <c r="D14" i="136"/>
  <c r="E13" i="136"/>
  <c r="D13" i="136"/>
  <c r="C16" i="139" l="1"/>
  <c r="C20" i="139" s="1"/>
  <c r="E20" i="139"/>
  <c r="C69" i="136"/>
  <c r="C60" i="136"/>
  <c r="C50" i="136"/>
  <c r="E72" i="217"/>
  <c r="C72" i="217" s="1"/>
  <c r="C62" i="136"/>
  <c r="C64" i="136"/>
  <c r="F72" i="145"/>
  <c r="I72" i="145"/>
  <c r="E72" i="145" s="1"/>
  <c r="C17" i="136"/>
  <c r="C70" i="86"/>
  <c r="C71" i="138"/>
  <c r="F71" i="138"/>
  <c r="C30" i="136"/>
  <c r="C28" i="136"/>
  <c r="C51" i="136"/>
  <c r="C55" i="136"/>
  <c r="C59" i="136"/>
  <c r="C15" i="136"/>
  <c r="C53" i="136"/>
  <c r="C71" i="136"/>
  <c r="C20" i="136"/>
  <c r="C22" i="136"/>
  <c r="C65" i="136"/>
  <c r="C67" i="136"/>
  <c r="C35" i="136"/>
  <c r="C37" i="136"/>
  <c r="C39" i="136"/>
  <c r="C43" i="136"/>
  <c r="C45" i="136"/>
  <c r="C47" i="136"/>
  <c r="C27" i="136"/>
  <c r="C31" i="136"/>
  <c r="C33" i="136"/>
  <c r="C36" i="136"/>
  <c r="C40" i="136"/>
  <c r="C42" i="136"/>
  <c r="C44" i="136"/>
  <c r="C48" i="136"/>
  <c r="C19" i="136"/>
  <c r="C25" i="136"/>
  <c r="C14" i="136"/>
  <c r="C56" i="136"/>
  <c r="C58" i="136"/>
  <c r="C61" i="136"/>
  <c r="C23" i="136"/>
  <c r="C18" i="136"/>
  <c r="C26" i="136"/>
  <c r="C70" i="136"/>
  <c r="I72" i="136"/>
  <c r="C63" i="136"/>
  <c r="C21" i="136"/>
  <c r="C38" i="136"/>
  <c r="D72" i="136"/>
  <c r="F72" i="136"/>
  <c r="E72" i="136"/>
  <c r="C16" i="136"/>
  <c r="C32" i="136"/>
  <c r="C49" i="136"/>
  <c r="C66" i="136"/>
  <c r="C68" i="136"/>
  <c r="C46" i="136"/>
  <c r="C24" i="136"/>
  <c r="C41" i="136"/>
  <c r="C57" i="136"/>
  <c r="C29" i="136"/>
  <c r="C52" i="136"/>
  <c r="C54" i="136"/>
  <c r="C13" i="136"/>
  <c r="C72" i="145" l="1"/>
  <c r="C72" i="136"/>
  <c r="H27" i="215"/>
  <c r="C12" i="211"/>
  <c r="C13" i="211"/>
  <c r="C11" i="211"/>
  <c r="D15" i="204"/>
  <c r="E15" i="204"/>
  <c r="D14" i="204"/>
  <c r="E14" i="204"/>
  <c r="D13" i="204"/>
  <c r="E13" i="204"/>
  <c r="H16" i="202"/>
  <c r="C14" i="204" l="1"/>
  <c r="C15" i="204"/>
  <c r="C13" i="204"/>
  <c r="K16" i="216" l="1"/>
  <c r="J16" i="216"/>
  <c r="H16" i="216"/>
  <c r="G16" i="216"/>
  <c r="D16" i="216"/>
  <c r="I15" i="216"/>
  <c r="F15" i="216"/>
  <c r="I14" i="216"/>
  <c r="F14" i="216"/>
  <c r="I13" i="216"/>
  <c r="F13" i="216"/>
  <c r="C13" i="213"/>
  <c r="C12" i="213"/>
  <c r="C11" i="213"/>
  <c r="J14" i="211"/>
  <c r="I14" i="211"/>
  <c r="H14" i="211"/>
  <c r="G14" i="211"/>
  <c r="F14" i="211"/>
  <c r="E14" i="211"/>
  <c r="D14" i="211"/>
  <c r="H20" i="210"/>
  <c r="G20" i="210"/>
  <c r="E20" i="210"/>
  <c r="D20" i="210"/>
  <c r="F19" i="210"/>
  <c r="C19" i="210"/>
  <c r="F18" i="210"/>
  <c r="C18" i="210"/>
  <c r="F17" i="210"/>
  <c r="C17" i="210"/>
  <c r="F16" i="210"/>
  <c r="C16" i="210"/>
  <c r="F15" i="210"/>
  <c r="C15" i="210"/>
  <c r="F14" i="210"/>
  <c r="C14" i="210"/>
  <c r="F13" i="210"/>
  <c r="C13" i="210"/>
  <c r="F12" i="210"/>
  <c r="C12" i="210"/>
  <c r="F11" i="210"/>
  <c r="C11" i="210"/>
  <c r="H16" i="208"/>
  <c r="G16" i="208"/>
  <c r="E16" i="208"/>
  <c r="D16" i="208"/>
  <c r="F15" i="208"/>
  <c r="C15" i="208"/>
  <c r="F14" i="208"/>
  <c r="C14" i="208"/>
  <c r="F13" i="208"/>
  <c r="C13" i="208"/>
  <c r="K16" i="204"/>
  <c r="J16" i="204"/>
  <c r="I16" i="204"/>
  <c r="H16" i="204"/>
  <c r="G16" i="204"/>
  <c r="F16" i="204"/>
  <c r="G16" i="202"/>
  <c r="F16" i="202"/>
  <c r="E16" i="202"/>
  <c r="D15" i="202"/>
  <c r="C15" i="202"/>
  <c r="D14" i="202"/>
  <c r="C14" i="202"/>
  <c r="D13" i="202"/>
  <c r="C13" i="202"/>
  <c r="C16" i="202" l="1"/>
  <c r="D16" i="202"/>
  <c r="I16" i="216"/>
  <c r="E16" i="204"/>
  <c r="C16" i="208"/>
  <c r="C14" i="211"/>
  <c r="F16" i="208"/>
  <c r="C20" i="210"/>
  <c r="C14" i="213"/>
  <c r="F16" i="216"/>
  <c r="F20" i="210"/>
  <c r="D16" i="204"/>
  <c r="E16" i="216" l="1"/>
  <c r="C16" i="204"/>
  <c r="C16" i="216" l="1"/>
  <c r="H29" i="143"/>
  <c r="I29" i="143"/>
  <c r="G29" i="143" l="1"/>
</calcChain>
</file>

<file path=xl/sharedStrings.xml><?xml version="1.0" encoding="utf-8"?>
<sst xmlns="http://schemas.openxmlformats.org/spreadsheetml/2006/main" count="4240" uniqueCount="796">
  <si>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treatment, health and educational services for employees’ children, fees born by establishment on behalf of employees, i.e. residence fees, telephone installation and others.</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</si>
  <si>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</si>
  <si>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11ـ إيرادات الأنشطة الأخرى:</t>
  </si>
  <si>
    <t>12ـ المستلزمات السلعية:</t>
  </si>
  <si>
    <t>13 المستلزمات الخدمية:</t>
  </si>
  <si>
    <t>14- القيمة المضافة:</t>
  </si>
  <si>
    <t>15- Depreciation:</t>
  </si>
  <si>
    <t>15ـ الاهتلاكات:</t>
  </si>
  <si>
    <r>
      <rPr>
        <b/>
        <sz val="16"/>
        <color indexed="8"/>
        <rFont val="Arial"/>
        <family val="2"/>
      </rPr>
      <t>16ـ الضرائب على الإنتاج والإستيراد</t>
    </r>
    <r>
      <rPr>
        <b/>
        <sz val="18"/>
        <color indexed="8"/>
        <rFont val="Arial"/>
        <family val="2"/>
      </rPr>
      <t xml:space="preserve"> </t>
    </r>
    <r>
      <rPr>
        <b/>
        <sz val="16"/>
        <color indexed="8"/>
        <rFont val="Arial"/>
        <family val="2"/>
      </rPr>
      <t>(الضرائب غير المباشرة):</t>
    </r>
  </si>
  <si>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</si>
  <si>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17- Subsidies:</t>
  </si>
  <si>
    <t>17- الإعانات:</t>
  </si>
  <si>
    <t xml:space="preserve">Current payments at no cost presented by government entities, including nonresident government entities, to projects according to levels of its production activities or quantity and value of goods and services that it produces, sells or imports, they are yields for resident producers or importers. In case of resident producers, it could be designed to affect their level of production, prices of selling of their outputs or remuneration of establishment units that work in production field. </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</si>
  <si>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</si>
  <si>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18- Operating surplus:</t>
  </si>
  <si>
    <t>18ـ فائض التشغيل:</t>
  </si>
  <si>
    <t>It It equals to total product on the basis of product value less intermediate consumption (Intermediate goods and services) on the basis of purchaser cost, compensation of employees, fixed capital depreciation and net indirect taxes (indirect taxes less production subsidies).</t>
  </si>
  <si>
    <t>19ـ الأصول الثابتة:</t>
  </si>
  <si>
    <t>It is the durable produced assets that are themselves used repeatedly or continuously in process of production for a period more than one year.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</si>
  <si>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</si>
  <si>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20ـ الإضافات الرأسمالية الثابتة خلال العام:</t>
  </si>
  <si>
    <t>21- Stock:</t>
  </si>
  <si>
    <t>21ـ المخزون:</t>
  </si>
  <si>
    <t>Market value of stock of final and incomplete goods in a certain time. It includes as well products that are produced by the establishment, which still keep them before entering more alteration on them, sell them, supply them to other establishments or use them in other way. In addition to that it includes products possessed by the establishment in order to be used as intermediate consumption or re-sell them without further alteration.</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</si>
  <si>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استعمالها بطرق أخرى، كذلك مخزون المنتجات التي تحوز عليها المنشأة من منشآت أخرى بهدف استخدامها للاستهلاك الوسيط أو إعادة بيعها دون إدخال مزيد من التجهيز عليها.</t>
  </si>
  <si>
    <t>22- أرباح الأسهم:</t>
  </si>
  <si>
    <t>جدول رقم (35) القيمة ألف ريال قطري</t>
  </si>
  <si>
    <r>
      <t xml:space="preserve">* </t>
    </r>
    <r>
      <rPr>
        <sz val="16"/>
        <color indexed="8"/>
        <rFont val="Arial"/>
        <family val="2"/>
      </rPr>
      <t>محظور على الشركة الإشتغال في أعمال التأمين أو أعمال البنوك أو الإدخار أو تلقي الودائع أو إستثمار الأموال لحساب الغير بوجه عام.</t>
    </r>
  </si>
  <si>
    <t>* The company is prohibited in general from practicing activities of insurance, banking, saving, receiving deposits or investing funds for others.</t>
  </si>
  <si>
    <r>
      <t>*</t>
    </r>
    <r>
      <rPr>
        <sz val="16"/>
        <color indexed="8"/>
        <rFont val="Arial"/>
        <family val="2"/>
      </rPr>
      <t xml:space="preserve"> كل شريك من الشركاء مسؤول عن الالتزامات المالية للشركة بقدر حصته في رأس المال فقط.</t>
    </r>
  </si>
  <si>
    <t>* Each partner is responsible for company’s obligations within the amount of his share in capital only.</t>
  </si>
  <si>
    <t>* لا يقل رأس مال الشركة عن مبلغ تحدده قوانين الدولة المعنية.</t>
  </si>
  <si>
    <r>
      <t xml:space="preserve">* </t>
    </r>
    <r>
      <rPr>
        <sz val="16"/>
        <color indexed="8"/>
        <rFont val="Arial"/>
        <family val="2"/>
      </rPr>
      <t>تتكون من شريكين أو أكثر بعقد رسمي، ولا يزيد عدد الشركاء فيها عن عدد تنص عليه قوانين الدولة المعنية، يذكرون بالاسم في عقد الشركة.</t>
    </r>
  </si>
  <si>
    <t>هي شركة يتطلب قيامها توفر الشروط الأساسية الآتية:</t>
  </si>
  <si>
    <t>The following conditions are required to establish such company:</t>
  </si>
  <si>
    <t>هـ ـ شركة ذات مسؤولية محدودة:</t>
  </si>
  <si>
    <t>د ـ شركة التوصية بالأسهم:</t>
  </si>
  <si>
    <t>أ ـ قطاع حكومي:</t>
  </si>
  <si>
    <t>ويقصد به القطاع الذي تنتمي إليه المنشأة من حيث الملكية.</t>
  </si>
  <si>
    <t>It is meant the sector that the establishment belongs to regarding ownership.</t>
  </si>
  <si>
    <t>هي المنشأة التي تعود ملكيتها إلى الدولة مباشرة، سواء كانت مرتبطة بالميزانية العامة للدولة أو لها ميزانية مستقلة.</t>
  </si>
  <si>
    <t>An establishment owned directly by the state, whether it was related to state’s budget or has separate budget.</t>
  </si>
  <si>
    <t>ط ـ حكومي:</t>
  </si>
  <si>
    <t>i- Governmental:</t>
  </si>
  <si>
    <t>ح ـ فرع لمنشأة أجنبية:</t>
  </si>
  <si>
    <t>زـ شركة مساهمة خاصة:</t>
  </si>
  <si>
    <t>جدول رقم (25) القيمة ألف ريال قطري</t>
  </si>
  <si>
    <t>جدول رقم (13) القيمة ألف ريال قطري</t>
  </si>
  <si>
    <t>جدول رقم (14) القيمة ألف ريال قطري</t>
  </si>
  <si>
    <t xml:space="preserve">نشاط تجارة الجملة والتجزئة </t>
  </si>
  <si>
    <t>جدول رقم (32)</t>
  </si>
  <si>
    <t>جمعت بيانات هذه النشرة عن سنة ميلادية تبدأ اعتباراً من أول يناير وتنتهي آخر ديسمبر.</t>
  </si>
  <si>
    <r>
      <t>The data of this bulletin were collected for one year</t>
    </r>
    <r>
      <rPr>
        <sz val="11"/>
        <rFont val="Arial"/>
        <family val="2"/>
      </rPr>
      <t xml:space="preserve"> starting</t>
    </r>
    <r>
      <rPr>
        <sz val="11"/>
        <color indexed="8"/>
        <rFont val="Arial"/>
        <family val="2"/>
      </rPr>
      <t xml:space="preserve"> first of January and ending by end of December</t>
    </r>
  </si>
  <si>
    <t>3 - فترة الإسناد الزمني:</t>
  </si>
  <si>
    <t>2 - الاستمارات المستخدمة:</t>
  </si>
  <si>
    <t>1 - النطـــاق:</t>
  </si>
  <si>
    <t>1- The Extent:</t>
  </si>
  <si>
    <t>مقدمــة</t>
  </si>
  <si>
    <t>Introduction</t>
  </si>
  <si>
    <t>ملاحظة هامة:
         إن عدم تساوي مجاميع بعض الجداول يعود للتقريب.</t>
  </si>
  <si>
    <r>
      <t xml:space="preserve">Important note:
         </t>
    </r>
    <r>
      <rPr>
        <b/>
        <i/>
        <sz val="11"/>
        <color indexed="8"/>
        <rFont val="Arial"/>
        <family val="2"/>
      </rPr>
      <t>Inequality of totals in some tables due to approximation.</t>
    </r>
  </si>
  <si>
    <t>Estimates of social and personal services activity (total of chapters two and three).</t>
  </si>
  <si>
    <t>الفصل الثالث:</t>
  </si>
  <si>
    <t>الفصل الثاني:</t>
  </si>
  <si>
    <t>الفصل الأول:</t>
  </si>
  <si>
    <t>إطار المنشآت العاملة.</t>
  </si>
  <si>
    <t>Operating establishments frame.</t>
  </si>
  <si>
    <t xml:space="preserve">       Data were presented in four chapters according to the following:</t>
  </si>
  <si>
    <t xml:space="preserve">       Data presentation </t>
  </si>
  <si>
    <t>شكل من أشكال دخل الملكية يستحقه حاملو الأسهم نتيجة لوضع أموالهم تحت تصرف الشركات.</t>
  </si>
  <si>
    <t>2- Questionnaires:</t>
  </si>
  <si>
    <t>3- Timing:</t>
  </si>
  <si>
    <t>الفصل الرابع:</t>
  </si>
  <si>
    <r>
      <t xml:space="preserve">Shape of property income matured for shareholders as a result of placing their </t>
    </r>
    <r>
      <rPr>
        <sz val="11"/>
        <rFont val="Arial"/>
        <family val="2"/>
      </rPr>
      <t>funds</t>
    </r>
    <r>
      <rPr>
        <sz val="11"/>
        <color indexed="10"/>
        <rFont val="Arial"/>
        <family val="2"/>
      </rPr>
      <t xml:space="preserve"> </t>
    </r>
    <r>
      <rPr>
        <sz val="11"/>
        <color indexed="8"/>
        <rFont val="Arial"/>
        <family val="2"/>
      </rPr>
      <t>at disposal of companies.</t>
    </r>
  </si>
  <si>
    <t>Rents of non- residential buildings</t>
  </si>
  <si>
    <t>Work done &amp; industrial services rendered by other</t>
  </si>
  <si>
    <t>Machinery and equipment maintenance</t>
  </si>
  <si>
    <t>Transport Equipment Maintenance</t>
  </si>
  <si>
    <t>SALE, MAINTENANCE AND REPAIR OF MOTOR VEHICLES AND MOTORCYCLES, RETAIL SALE OF AUTOMOTIVE FUEL</t>
  </si>
  <si>
    <t>WHOLESALE TRADE AND COMMISSION TRADE, EXCEPT OF MOTOR VEHICLES AND MOTORCYCLES</t>
  </si>
  <si>
    <t>المشتريات والمبيعات والموجودات خلال السنة حسب نوع التجارة</t>
  </si>
  <si>
    <t>PURCHASES,SALE&amp; STOCKS DURING THE YEAR TYPE OF TRADE</t>
  </si>
  <si>
    <t>WHOLESALE &amp;RETAIL TRADE  STATISTICS (LESS THAN 10 EMPLOYEES)</t>
  </si>
  <si>
    <t>جدول رقم (26)</t>
  </si>
  <si>
    <t>مبيعات</t>
  </si>
  <si>
    <t>موجودات بضائع بغرض البيع</t>
  </si>
  <si>
    <t>المشتريات(بغرض البيع)</t>
  </si>
  <si>
    <t>Sales</t>
  </si>
  <si>
    <t>Goods Purchased for Sale</t>
  </si>
  <si>
    <t>بالتجزئه</t>
  </si>
  <si>
    <t>بالجملة</t>
  </si>
  <si>
    <t>اول العام</t>
  </si>
  <si>
    <t>مستوردة</t>
  </si>
  <si>
    <t>محلية</t>
  </si>
  <si>
    <t>Retail</t>
  </si>
  <si>
    <t>Whole Sale</t>
  </si>
  <si>
    <t>End of Year</t>
  </si>
  <si>
    <t>Beginning Of The Year</t>
  </si>
  <si>
    <t>Imported</t>
  </si>
  <si>
    <t>Local</t>
  </si>
  <si>
    <t>فهرس نشرة إحصاءات تجارة الجملة والتجزئة</t>
  </si>
  <si>
    <t>نشاط تجارة الجملة والتجزئة</t>
  </si>
  <si>
    <t>نشاط تجارة الجملة والتجزئة (أقل من 10 مشتغلين)</t>
  </si>
  <si>
    <t>نشاط اتجارة الجملة والتجزئة (منشأت تستخدم 10 مشتغلين فأكثر)</t>
  </si>
  <si>
    <t xml:space="preserve"> ومــاء</t>
  </si>
  <si>
    <t>كهرباء</t>
  </si>
  <si>
    <t xml:space="preserve">وقود وزيوت </t>
  </si>
  <si>
    <t>Electricity</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</si>
  <si>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</si>
  <si>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r>
      <t xml:space="preserve">It represents the amount </t>
    </r>
    <r>
      <rPr>
        <sz val="11"/>
        <color indexed="8"/>
        <rFont val="Arial"/>
        <family val="2"/>
      </rPr>
      <t>spent during the year on fixed assets of machinery, equipment, buildings, land, means of transport, furniture and other similar tangible assets in order to be used in production of goods and services.</t>
    </r>
  </si>
  <si>
    <t>نشاط تجارة الجملة والتجزئة (منشآت تستخدم 10 مستغلين فأكثر)</t>
  </si>
  <si>
    <t>جدول رقم (29)</t>
  </si>
  <si>
    <t>عدد المشتغلين حسب الجنسية والجنس والنشاط الإقتصادي الرئيسي</t>
  </si>
  <si>
    <t>NUMBER OF EMPLOYEES BY NATIONALITY, SEX &amp; MAIN ECONOMIC ACTIVITY</t>
  </si>
  <si>
    <t>جدول رقم (30)</t>
  </si>
  <si>
    <t>غير قطريين</t>
  </si>
  <si>
    <t>Bulletin of Wholesale And Retail Trade Statistics Index</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</si>
  <si>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</si>
  <si>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</si>
  <si>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Decrement (during accounting period) in value of fixed assets owned and used by producer as a result of participation in production operation, wear and tear resulting from ordinary accidents.</t>
  </si>
  <si>
    <t>مجموع قيمة الإنتاج مطروحاً منها مجموع قيمة المستلزمات السلعية والخدمية (المدخلات الوسيطة).</t>
  </si>
  <si>
    <t>Total value of production less total value of intermediate goods and services (intermediate input).</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</si>
  <si>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</si>
  <si>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</si>
  <si>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</si>
  <si>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جدول رقم (40)</t>
  </si>
  <si>
    <t>stock for sale</t>
  </si>
  <si>
    <t>Depreciations</t>
  </si>
  <si>
    <t>جدول رقم (42) القيمة ألف ريال قطري</t>
  </si>
  <si>
    <t>جدول رقم (43)</t>
  </si>
  <si>
    <t>Stock for sale</t>
  </si>
  <si>
    <t>1ـ تجارة الجملة:</t>
  </si>
  <si>
    <t>Reselling of new and used goods without making any alteration or after carrying out some minor operations, such as packing and sorting, to retail traders, commercial and industrial establishments, craftsmen, different agencies or other wholesale traders, as well as work for commission in buying goods for the account or selling goods to the aforementioned.</t>
  </si>
  <si>
    <t>هي إعادة بيع السلع الجديدة والمستعملة دون أجراء عمليات تحويلية عليها أو بعد إدخال بعض العمليات البسيطة مثل التعبئة والفرز وذلك لتجار التجزئة أو للمنشآت التجارية والصناعية وأصحاب الحرف والهيئات المختلفة أو لتجار جملة آخرين وكذلك العمل بالوكالة في شراء السلع لحساب من سبق ذكرهم أو بيع السلع إليهم.</t>
  </si>
  <si>
    <t>2ـ تجارة التجزئة:</t>
  </si>
  <si>
    <t>Reselling of new and used goods to the public without making any alteration for personal or household consumption or use through commercial stores and booths.</t>
  </si>
  <si>
    <t>هي إعادة بيع السلع الجديدة والمستعملة للجمهور دون إجراء عمليات تحويلية عليها وذلك للاستهلاك أو للاستخدام الشخصي أو العائلي وذلك بواسطة المحلات التجارية والأكشاك.</t>
  </si>
  <si>
    <t>3ـ الهامش التجاري لمشتريات بغرض البيع:</t>
  </si>
  <si>
    <t>The difference between actual or accounted price paid in order to buy a commodity for resell and the price that the distributor should pay to compensate the commodity at time of sell or dispose plus change in stock. Matured margins on some goods could be negative, if reduction in price is required. It should be negative for unsold goods due to damage or theft.</t>
  </si>
  <si>
    <t>الفرق بين السعر الفعلي أو المحتسب المدفوع لشراء سلعة ما لإعادة بيعها والسعر الذي يتعين على الموزع أن يدفعه لتعويض السلعة في الوقت الذي يبيعها أو يتخلص منها فيه مضافاً إليه التغير في المخزون. والهوامش المتحققة على بعض السلع قد تكون سالبة إذا تعين تخفيض أسعارها. ولابد أن تكون سالبة بالنسبة للسلع التي لا تباع لأنها تتلف أو تُسرق.</t>
  </si>
  <si>
    <t>4ـ الإنتاج في نشاط تجارة الجملة والتجزئة:</t>
  </si>
  <si>
    <t>Output equals commercial margin plus value of commission collected for goods on consignment.</t>
  </si>
  <si>
    <t>الإنتاج يساوي الهامش التجاري + قيمة العمولة المحصلة لبضائع الأمانة لحساب الغير.</t>
  </si>
  <si>
    <t>5- المنشأة:</t>
  </si>
  <si>
    <t>6- الكيان القانوني:</t>
  </si>
  <si>
    <t>Company composed of two or more persons and registered with official contract (each partner is joint), i.e. guarantor to other partners jointly. Each of them is responsible absolute responsibility for company’s financial commitments within the limits of paid capital, as well as his personal properties.</t>
  </si>
  <si>
    <t>Company composed of two or more persons and registered with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</si>
  <si>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</si>
  <si>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</si>
  <si>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التزامات الشركة المالية إلا في حدود قيمة الأسهم التي ساهموا بها.</t>
  </si>
  <si>
    <t>* Composed of two or more partners with official contract and number of partners should not be more than a number stated in concerned country laws and mentioned namely in company’s contract.</t>
  </si>
  <si>
    <t>* Company’s capital should not be less than a specific amount determined by concerned country laws.</t>
  </si>
  <si>
    <t>An approval from the supreme authorities in the state should be issued for such companies. It has two types of partners, founder and share holder, and its capital is composed of shares equal in value that are placed for underwriting and could be circulated later. The partners are not questioned for company’s financial obligation other than the value of shares they underwritten. The law should state that company’s capital should not be less than certain amount and its name usually followed by (</t>
  </si>
  <si>
    <t>هي شركة تصدر بها موافقة من الجهات العليا بالدولة، فيها نوعان من الشركاء مؤسسون ومساهمون، ويتكون رأسمالها من أسهم متساوية القيمة تطرح للاكتتاب العام وتكون قابلة للتداول فيما بعد، ولا يُسأل المساهمون عن التزامات الشركة المالية إلا بقدر قيمة الأسهم التي اكتتبوا بها. وينص القانون على أن لا يقل رأس مال الشركة عن مبلغ معين وعادة يتبع اسمها بعبارة (م.ع).</t>
  </si>
  <si>
    <t>Its capital is composed of equal value shares not for underwriting and circulation. Underwriting is for limited number of persons, usually founders, and responsibility of shareholder does not exceed the limit of his shares in company’s capital.</t>
  </si>
  <si>
    <t>هي شركة يتكون رأسمالها من أسهم متساوية القيمة غير مطروحة للاكتتاب العام وغير قابلة للتداول ويطرح الاكتتاب فيها لعدد محدود من الأشخاص عادة المؤسسون، ولا تتعدى مسؤولية المساهم حدود حصته من الأسهم في رأسمال الشركة.</t>
  </si>
  <si>
    <t>An establishment authorized by the state,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</si>
  <si>
    <t>وهي منشأة مرخصة في الدولة تعد فرعا لمنشأة أجنبية وعادة تحمل نفس اسم الشركة الأم، وتتعهد الشركة الأم بتسديد كافة الالتزامات المالية لفرع المنشأة داخل الدولة في حالة حدوث أية التزامات مالية للغير حسب الكيان القانوني للشركة الأم.</t>
  </si>
  <si>
    <t>7ـ ملكية المنشأة:</t>
  </si>
  <si>
    <t>Government establishments usually practice governmental managerial or service activity (i.e. ministries and departments). These departments are non-market producers, i.e. produce goods and services that are supplied to individuals or other establishments for free or with nominal price without economic feasibility. These departments could supply its goods and services to other government departments.</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</si>
  <si>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</si>
  <si>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It includes establishments that practice productive activity of goods and services, where the government owns its capital completely. The government allows these establishments or companies large amount of power of disposal, not only in managing production, but in utilization funds also. These establishments or companies must be able to preserve its operating balances and commercial credit, and able to finance some or all capital formation from its savings, depreciation reserves or lending.</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</si>
  <si>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استخدام الأموال أيضاً. ويجب أن تتمكن هذه المؤسسات أو الشركات من الاحتفاظ بأرصدتها العاملة وائتمانها التجاري، وتتمكن من تمويل بعض أو كل تكوين رأس المال من مدخراتها هي نفسها أو احتياطيات الاهتلاك أو بالاقتراض.</t>
  </si>
  <si>
    <t>The sector that includes establishments that the government contributes in its capital with another entity, whether this entity was national or foreign.</t>
  </si>
  <si>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</si>
  <si>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 الخ.</t>
  </si>
  <si>
    <t>8ـ النشاط الاقتصادي الرئيسي:</t>
  </si>
  <si>
    <t>9ـ العمالة (المشتغلون):</t>
  </si>
  <si>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or permanent or temporary employees. This includes absent persons due sick leave, leave of absence, training courses or scholarships.</t>
  </si>
  <si>
    <t>هم جميع الأفراد (مواطنون أو أجانب) الذين تربطهم بالمنشأة علاقة عمل مقابل أجر يحصلون عليه نهاية كل فترة صرف (يومي، أسبوعي، شهري) أو بدون أجر سواء كان هؤلاء الأفراد يعملون كل الوقت أو جزءاً منه ذكوراً أو إناثاً دائمين أو مؤقتين، ويشمل ذلك المتغيبون في إجازات مرضية أو اعتيادية أو دورات تدريبية أو منح دراسية.</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</si>
  <si>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</si>
  <si>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Persons who directly or indirectly assist the specialists in research, design, production and maintenance. The have craftsmanship and sufficient knowledge in theoretical information in their field of specialization that enable them to perform their job, comprehend the reasons why the job is done vocationally and purposes that work aim to. They usually bear qualifications in their field of specialization or have long experience in their field of work.</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</si>
  <si>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</si>
  <si>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10ـ تعويضات العاملين:</t>
  </si>
  <si>
    <t>Includes all cash payments due to employees as a compensation for their work before deducting their share in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feasts and temporary stoppage of production. It also includes incentives paid to employees in accordance with incentive regulation as well as commissions and bonuses received by establishment’s employees.</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</si>
  <si>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(أسبوعية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الانتقال وكذلك الأجور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</si>
  <si>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صيانة مباني</t>
  </si>
  <si>
    <t>هم الأفراد العاملون بالمنشأة نظير أجر نقدي أو عيني سواء كانوا دائمين أو مؤقتين ( مُستخدمين جزءاً من الدوام ). ويدخل في عداد المشتغلين، المتغيبون عن العمل لأسباب مؤقتة مثل الإجازات العادية والمرضية.</t>
  </si>
  <si>
    <t>Persons employed by the establishment for cash or in-kind wage, whether they were permanent or temporary (part time employees). It includes persons absent from work for temporary reasons, such as leaves of absence or sick leaves.</t>
  </si>
  <si>
    <t>ج ـ العاملون بأجر:</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</si>
  <si>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</si>
  <si>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ب ـ العاملون بدون أجر:</t>
  </si>
  <si>
    <t>هم الأفراد الحائزون أو أصحاب رأس المال الذين يعملون فعلاً بالمنشأة.</t>
  </si>
  <si>
    <t>Holders or capital owners who actually work in the establishment.</t>
  </si>
  <si>
    <t>أ ـ أصحاب المنشأة العاملين بها:</t>
  </si>
  <si>
    <t>هو النشاط الذي تزاوله المنشأة والذي يحقق أكبر حصة في جملة قيمة إنتاج المنشأة أو اكبر عائد للمنشاة أو هو النشاط الذي يحدده صاحب أو مدير المنشأة.</t>
  </si>
  <si>
    <t>The activity practiced by the establishment that creates the largest share of total production value of the establishment or it is the activity specified by establishment’s owner or manager.</t>
  </si>
  <si>
    <t>د ـ قطاع خاص:</t>
  </si>
  <si>
    <t>وهو القطاع الذي يضم المنشآت التي تساهم الحكومة في رأسمالها مع جهة أخرى سواء كانت هذه الجهة وطنية أو أجنبية.</t>
  </si>
  <si>
    <t>ج ـ قطاع مشترك ( مختلط ):</t>
  </si>
  <si>
    <t>جدول رقم (36) القيمة ألف ريال قطري</t>
  </si>
  <si>
    <t>Water</t>
  </si>
  <si>
    <t>آخر العام</t>
  </si>
  <si>
    <t xml:space="preserve">      والله ولي التوفيق،،،</t>
  </si>
  <si>
    <t xml:space="preserve">     Allah grants success</t>
  </si>
  <si>
    <r>
      <t xml:space="preserve">رمز نشاط
</t>
    </r>
    <r>
      <rPr>
        <sz val="9"/>
        <color indexed="8"/>
        <rFont val="Arial"/>
        <family val="2"/>
      </rPr>
      <t>Activity Code</t>
    </r>
  </si>
  <si>
    <t>جدول رقم (7) القيمة ألف ريال قطري</t>
  </si>
  <si>
    <t>نسبة المستلزمات السلعية إلى قيمة الإنتاج
(%)</t>
  </si>
  <si>
    <t>نسبة المستلزمات الخدمية إلى قيمة الإنتاج
(%)</t>
  </si>
  <si>
    <t>(1) يشمل الأجور والرواتب والمزايا العينية ومكافآت مجلس الإدارة</t>
  </si>
  <si>
    <t>تقديرات نشاط  تجارة الجملة والتجزئة (تشمل إجمالي الباب الثاني والثالث).</t>
  </si>
  <si>
    <t>قطريون</t>
  </si>
  <si>
    <t>عدد المنشآت و المشتغلين حسب حجم المنشأة و النشاط الإقتصادي الرئيسي</t>
  </si>
  <si>
    <t>NUMBER OF ESTABLISHMENTS &amp; EMPLOYEES BY SIZE OF ESTABLISHMENT &amp; MAIN ECONOMIC ACTIVITY</t>
  </si>
  <si>
    <t>المجموع</t>
  </si>
  <si>
    <t>المنشآت 10 مشتغلين فأكثر</t>
  </si>
  <si>
    <t>المنشآت أقل من 10مشتغلين</t>
  </si>
  <si>
    <t>Total</t>
  </si>
  <si>
    <t>Establishments with 10+ Employee</t>
  </si>
  <si>
    <t>Establishments with &lt;10 Employee</t>
  </si>
  <si>
    <t>Main Economic Activity</t>
  </si>
  <si>
    <t>مشتغلون</t>
  </si>
  <si>
    <t>منشآت</t>
  </si>
  <si>
    <t>Emp.</t>
  </si>
  <si>
    <t>Estb.</t>
  </si>
  <si>
    <t>النشاط الاقتصادي الرئيسي</t>
  </si>
  <si>
    <t>جدول رقم (1)</t>
  </si>
  <si>
    <t>المشتغلون حسب الجنسية و الجنس و النشاط الإقتصادي الرئيسي</t>
  </si>
  <si>
    <t>EMPLOYEES BY SEX, NATIONALITY &amp; MAIN ECONOMIC ACTIVITY</t>
  </si>
  <si>
    <t>إناث</t>
  </si>
  <si>
    <t>ذكور</t>
  </si>
  <si>
    <t>Females</t>
  </si>
  <si>
    <t>Males</t>
  </si>
  <si>
    <t>جدول رقم (2)</t>
  </si>
  <si>
    <t>جدول رقم (12)</t>
  </si>
  <si>
    <t>Non-Qatari</t>
  </si>
  <si>
    <t>تعويضات العاملين</t>
  </si>
  <si>
    <t>عدد المشتغلين</t>
  </si>
  <si>
    <t>Number of Employees</t>
  </si>
  <si>
    <t>Working proprietors with payment</t>
  </si>
  <si>
    <t>اصحاب عمل يعملون بالمنشأة بأجر</t>
  </si>
  <si>
    <t>Working proprietors without payment</t>
  </si>
  <si>
    <t>اصحاب عمل يعملون بالمنشأة بدون اجر</t>
  </si>
  <si>
    <t>Managers</t>
  </si>
  <si>
    <t>مديرون</t>
  </si>
  <si>
    <t>Administrators</t>
  </si>
  <si>
    <t>اداريون</t>
  </si>
  <si>
    <t>Specialist and Technicians (engineers, technicians,accountants, purchases and sales staff...etc)</t>
  </si>
  <si>
    <t>اخصائيون وفنيون مهندسون وفنيون ومحاسبون و موظفو مشتريات ومبيعات</t>
  </si>
  <si>
    <t>Clerks</t>
  </si>
  <si>
    <t>كتبـــه</t>
  </si>
  <si>
    <t>Production &amp; Operations Supervisors</t>
  </si>
  <si>
    <t>مشرفو الانتاج والتشغيل</t>
  </si>
  <si>
    <t>Production and related workers</t>
  </si>
  <si>
    <t>عمال الانتاج والتشغيل</t>
  </si>
  <si>
    <t>Services workers and others</t>
  </si>
  <si>
    <t>عمال خدمات واّخرون</t>
  </si>
  <si>
    <t>Occupation</t>
  </si>
  <si>
    <t>المهنة</t>
  </si>
  <si>
    <t>المزايا العينية</t>
  </si>
  <si>
    <t>الاجور والرواتب</t>
  </si>
  <si>
    <t>Payments in-kind</t>
  </si>
  <si>
    <t>Wages &amp; Salaries</t>
  </si>
  <si>
    <t>عدد المشتغلين وتقديرات تعويضات العاملين حسب الجنس والمهنة</t>
  </si>
  <si>
    <t>NUMBER OF EMPLOYEES &amp; ESTIMATES COMPENSATION OF EMPLOYEES BY SEX &amp; OCCUPATION</t>
  </si>
  <si>
    <t>EMPLOYEES &amp; ESTIMATE COMPENSATION OF EMPLOYEES BY NATIONALITY &amp; MAIN ECONOMIC ACTIVITY</t>
  </si>
  <si>
    <t>المجمــوع</t>
  </si>
  <si>
    <t>مواد سلعيه أخــرى</t>
  </si>
  <si>
    <t>All services carried out to accomplish production, such as maintenance expenses, transport services, general transportation, shipping, unloading, rent of equipment and transportation means and others.</t>
  </si>
  <si>
    <t>All goods that are used as input of production, excluding fixed assets, i.e. raw materials, packing and wrapping materials, fuel, oil, energy and electricity, water, spare parts, tools, equipment, stationary, publications and others.</t>
  </si>
  <si>
    <t>All revenues received by the establishment for performing secondary economic activities other than the main economic activity, provided that this establishment is unable to separate production requirements of secondary activities from the main activity</t>
  </si>
  <si>
    <t>Concepts and Definitions</t>
  </si>
  <si>
    <t xml:space="preserve">WHOLESALE AND RETAIL TRADE STATISTICS </t>
  </si>
  <si>
    <t xml:space="preserve">WHOLESALE AND RETAIL TRADESTATISTICS </t>
  </si>
  <si>
    <t>WHOLESALE AND RETAIL TRADE STATISTICS (10 EMPLOYEES &amp; MORE)</t>
  </si>
  <si>
    <t>WHOLESALE  AND RETAIL TRADE STATISTICS (10 EMPLOYEES &amp; MORE)</t>
  </si>
  <si>
    <t>WHOLESALE AND RETAIL TRADE  STATISTICS (10 EMPLOYEES &amp; MORE)</t>
  </si>
  <si>
    <t>أسلوب عرض البيانات</t>
  </si>
  <si>
    <t xml:space="preserve"> الاستمارة السنوية لإحصاءات تجارة الجملة والتجزئة لجميع المنشآت.</t>
  </si>
  <si>
    <t>أدوات كتابية وقرطاسية ومطبوعات</t>
  </si>
  <si>
    <t>قطع غيار وعدد وأدوات مستهلكه</t>
  </si>
  <si>
    <t>مواد تعبئه وتغليف وحزم</t>
  </si>
  <si>
    <t>Other goods</t>
  </si>
  <si>
    <t>Stationery and Printed matters</t>
  </si>
  <si>
    <t>Spare Parts and Consumable tools</t>
  </si>
  <si>
    <t>Packing Material</t>
  </si>
  <si>
    <t>تقديرات قيمة المستلزمات السلعية حسب النشاط الاقتصادي</t>
  </si>
  <si>
    <t>ESTIMATES OF VALUE OF INTERMEDIATE GOODS BY MAIN ECONOMIC ACTIVITY</t>
  </si>
  <si>
    <t>Preface</t>
  </si>
  <si>
    <t>ـ تم جمع بيانات المنشآت التي يعمل بها عشرة مشتغلين فأكثر بالحصر الشامل، أما المنشآت التي يعمل بها أقل من عشرة مشتغلين فقد تمت دراستها بالعينة.</t>
  </si>
  <si>
    <r>
      <t xml:space="preserve"> - Data of establishments employing</t>
    </r>
    <r>
      <rPr>
        <sz val="11"/>
        <color indexed="8"/>
        <rFont val="Arial"/>
        <family val="2"/>
      </rPr>
      <t xml:space="preserve"> ten employees and more were collected through comprehensive counting, while establishments employing less than ten employees were studied through sample.</t>
    </r>
  </si>
  <si>
    <r>
      <t xml:space="preserve"> - </t>
    </r>
    <r>
      <rPr>
        <sz val="16"/>
        <color indexed="8"/>
        <rFont val="Arial"/>
        <family val="2"/>
      </rPr>
      <t>تم التدقيق الميداني والمكتبي للإطار للتأكد من عدد العاملين وباقي بيانات الإطار للنشاط الاقتصادي.</t>
    </r>
  </si>
  <si>
    <r>
      <t xml:space="preserve"> - Field and office</t>
    </r>
    <r>
      <rPr>
        <sz val="11"/>
        <rFont val="Arial"/>
        <family val="2"/>
      </rPr>
      <t xml:space="preserve"> reviewing</t>
    </r>
    <r>
      <rPr>
        <sz val="11"/>
        <color indexed="8"/>
        <rFont val="Arial"/>
        <family val="2"/>
      </rPr>
      <t xml:space="preserve"> of the frame was made to check the number of employees and the remaining frame data of the economic activity.</t>
    </r>
  </si>
  <si>
    <t>4 - أسلوب المسح:</t>
  </si>
  <si>
    <t>عدد المشتغلين و تقديرات تعويضات العاملين حسب الجنسية و النشاط الإقتصادي الرئيسي</t>
  </si>
  <si>
    <t>جدول رقم (33) القيمة ألف ريال قطري</t>
  </si>
  <si>
    <t>ج ـ شركة التوصية البسيطة:</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</si>
  <si>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</si>
  <si>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ب ـ شركة تضامن:</t>
  </si>
  <si>
    <t>هي المنشأة التي يحوزها فرد (شخص طبيعي) ولا يشاركه في حيازتها أحد.</t>
  </si>
  <si>
    <t>Establishment owned by one person (natural person), where no one has partnership in its holding.</t>
  </si>
  <si>
    <t>أ ـ المنشأة الفردية:</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</si>
  <si>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</si>
  <si>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It is the legal status of capital ownership of establishments aiming profit; it includes individual, joint-liability companies, partnership companies, limited liability companies and joint-stock companies.</t>
  </si>
  <si>
    <t>مشروع أو جزء من مشروع، له موقع ثابت، يقوم بأداء نوع أو أكثر من الأنشطة الاقتصادية تحت إدارة واحدة ولديها أو يمكن أن يكون لديها حسابات منتظمة، وقد يكون حائز المشروع شخصاً طبيعياً أو اعتباريا.</t>
  </si>
  <si>
    <t>Project or part of project in a fixed location, performing one or more economic activity under one administration and has or could have regular accounts. Holder of project could be natural or artificial person.</t>
  </si>
  <si>
    <t>أهم المفاهيم والتعاريف</t>
  </si>
  <si>
    <t>جدول رقم (22) القيمة ألف ريال قطري</t>
  </si>
  <si>
    <t>جدول رقم (23) القيمة ألف ريال قطري</t>
  </si>
  <si>
    <t>جدول رقم (24) القيمة ألف ريال قطري</t>
  </si>
  <si>
    <t>نشاط  تجارة الجملة والتجزئة (منشآت تستخدم 10 مستغلين فأكثر)</t>
  </si>
  <si>
    <t>بيع المركبات ذات المحركات</t>
  </si>
  <si>
    <t>بيع قطع غيار السيارات</t>
  </si>
  <si>
    <t>(بيع وقود السيارات بالتجزئة (محطات البترول</t>
  </si>
  <si>
    <t>أنواع تجارة الجملة الأخرى</t>
  </si>
  <si>
    <t>نشاط  تجارة الجملة والتجزئة</t>
  </si>
  <si>
    <t>نشاط تجارة الجملة والتجزئة (منشأت تستخدم 10 مشتغلين فأكثر)</t>
  </si>
  <si>
    <t xml:space="preserve">اخرى بريد- طباعة- دعاية- هاتف،فاكس </t>
  </si>
  <si>
    <t>ايجارات مباني غير سكنية</t>
  </si>
  <si>
    <t>ايجارات وسائل نقـــل</t>
  </si>
  <si>
    <t>ايجارات اّلات ومعدات</t>
  </si>
  <si>
    <t>نقل وانتقالات عامــة</t>
  </si>
  <si>
    <t>تشغيل لدى الغير وخدمات صناعية</t>
  </si>
  <si>
    <t>صيانة اّلات ومعدات</t>
  </si>
  <si>
    <t>صيانة وسائل نقـل</t>
  </si>
  <si>
    <t>Other services expenses (mail, publicity &amp; telephone)</t>
  </si>
  <si>
    <t xml:space="preserve"> تجارة الجملة والتجزئة</t>
  </si>
  <si>
    <t>جدول رقم (31)</t>
  </si>
  <si>
    <t>جدول رقم (38) القيمة ألف ريال قطري</t>
  </si>
  <si>
    <t>جدول رقم (41) القيمة ألف ريال قطري</t>
  </si>
  <si>
    <t>جدول رقم (44)</t>
  </si>
  <si>
    <t>Sale of Motor Vechiles</t>
  </si>
  <si>
    <t>Wholesale on A Commission Basis</t>
  </si>
  <si>
    <t>(تجارة الجملة بالعمولة ( القومسيون ، السماسرة</t>
  </si>
  <si>
    <t>Other Wholesale</t>
  </si>
  <si>
    <t>Retail Sale of Food, Beverages and Tobacco in Other Specialized Stores</t>
  </si>
  <si>
    <t>Maintenance and Repair of Motor Vehicles</t>
  </si>
  <si>
    <t>صيانة واصلاح السيارات ذات المركبات</t>
  </si>
  <si>
    <t>Other Retail Trade of New Goods in Specialized Stores</t>
  </si>
  <si>
    <t>أنواع تجارة التجزئة الاخرى الجديديه في المتاجر المتخصصه</t>
  </si>
  <si>
    <t>Sale, Maintenance &amp; Repair of Motorcycles &amp; Related Parts &amp;</t>
  </si>
  <si>
    <t>بيع وصيانة واصلاح الدراجات النارية وما يتصل بها</t>
  </si>
  <si>
    <t>Retail Sale of Automotive Fuel</t>
  </si>
  <si>
    <t>Wholesale of Household Goods</t>
  </si>
  <si>
    <t>تجارة الجملة في السلع المنزليـة</t>
  </si>
  <si>
    <t>Repair of Personal and Household Goods</t>
  </si>
  <si>
    <t>اصلاح السلع الشخصية والمنزلية</t>
  </si>
  <si>
    <t>Sale of Motor Vehicle Parts and Accessories</t>
  </si>
  <si>
    <t>Wholesale of Agricultural Raw Materials, Live Animals, Food, Beverages &amp; Tobacco</t>
  </si>
  <si>
    <t>تجارة الجملة في المواد الخام الزراعية والماشية الحية والأعذية</t>
  </si>
  <si>
    <t>Other Retail Trade, Computers, Stationary and Books, Watches &amp; Jewelry, Flowers, Sports Goods, Bottled Gas, Toys</t>
  </si>
  <si>
    <t>تجارة التجزئة الأخرى الحاسيات والمكتبات والساعات والمجوهرات والزهور والأدوات الرياضية والغاز المعبأ ولعب الاطفال</t>
  </si>
  <si>
    <t>Wholesale of Non-Agricultural Intermediate Products, Waste and Scrap</t>
  </si>
  <si>
    <t>تجارة الجملة في المنتجات الوسيطة غير الزراعية والنفايات والخرده</t>
  </si>
  <si>
    <t>Wholesale of Machinery, Equipment and Supplies</t>
  </si>
  <si>
    <t>تجارة الجملة في الآلات والمعدات والامدادات</t>
  </si>
  <si>
    <t>Non-Specialized Retail Trade in Stores</t>
  </si>
  <si>
    <t>تجارة التجزئة غير المتخصصة في المتاجر</t>
  </si>
  <si>
    <t>Retail Sale of Second-Hand Goods in Stores</t>
  </si>
  <si>
    <t>Retail Trade Not in Store</t>
  </si>
  <si>
    <t>تجارة التجزئة خارج المتاجر</t>
  </si>
  <si>
    <t>RETAIL TRADE, EXCEPT OF MOTOR VEHICLES AND MOTORCYCLES, REPAIR OF PERSONAL AND HOUSEHOLD GOODS</t>
  </si>
  <si>
    <t>جدول رقم (28) ألف ريال قطري</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</si>
  <si>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</si>
  <si>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جدول رقم (37) القيمة ألف ريال قطري</t>
  </si>
  <si>
    <t>Transportation</t>
  </si>
  <si>
    <t>جدول رقم (39) القيمة ألف ريال قطري</t>
  </si>
  <si>
    <t>ب ـ المزايا العينية:</t>
  </si>
  <si>
    <t>أ ـ الأجور والرواتب والمزايا النقدية:</t>
  </si>
  <si>
    <t>هـ ـ الفنيون:</t>
  </si>
  <si>
    <t>e- Technicians:</t>
  </si>
  <si>
    <t>هم أشخاص حاصلون على مؤهلات جامعية أو ما يعادلها في مجال تخصصهم.</t>
  </si>
  <si>
    <t>Persons obtained university degrees or equivalent in their field of specialization.</t>
  </si>
  <si>
    <t>د ـ الأخصائيون:</t>
  </si>
  <si>
    <t>d- Specialists:</t>
  </si>
  <si>
    <t>Building repairs and maintenance</t>
  </si>
  <si>
    <t>Rents of transportati on equipment</t>
  </si>
  <si>
    <t>Rents of machinery and equipment</t>
  </si>
  <si>
    <t>تقديرات قيمة المستلزمات الخدمية حسب النشاط الإقتصادي</t>
  </si>
  <si>
    <t>ESTIMATES OF VALUE OF INTERMEDIATE SERVICES BY MAIN ECONOMIC ACTIVITY</t>
  </si>
  <si>
    <t>القيمة المضافة الصافية</t>
  </si>
  <si>
    <t>الإهتلاكات</t>
  </si>
  <si>
    <t>القيمة المضافة الإجمالية</t>
  </si>
  <si>
    <t>المستلزمات السلعية والخدمية</t>
  </si>
  <si>
    <t>قيمة الإنتاج</t>
  </si>
  <si>
    <t>النشاط الاقتصادى الرئيسي</t>
  </si>
  <si>
    <t>Intermediate Goods &amp; Services</t>
  </si>
  <si>
    <t>Production Value</t>
  </si>
  <si>
    <t>Net Value Added</t>
  </si>
  <si>
    <t>Gross Value Added</t>
  </si>
  <si>
    <t>خدمات</t>
  </si>
  <si>
    <t>سلع</t>
  </si>
  <si>
    <t>إيرادات إخرى</t>
  </si>
  <si>
    <t>منتجات</t>
  </si>
  <si>
    <t>Services</t>
  </si>
  <si>
    <t>Goods</t>
  </si>
  <si>
    <t>Other Revenues</t>
  </si>
  <si>
    <t>Products</t>
  </si>
  <si>
    <t>تقديرات القيمة المضافة حسب النشاط الاقتصادي الرئيسي</t>
  </si>
  <si>
    <t>ESTIMATES OF VALUE ADDED BY MAIN ECONOMIC ACTIVITY</t>
  </si>
  <si>
    <t>توزيعات القيمة المضافة الصافية
ألف ريال قطري</t>
  </si>
  <si>
    <t>نصيب المشتغل من القيمة المضافة الاجمالية
ريال قطري</t>
  </si>
  <si>
    <t>إنتاجية المشتغل
ريال قطري</t>
  </si>
  <si>
    <t>متوسط الأجر السنوي 1
ريال قطري</t>
  </si>
  <si>
    <t>Distribution Of Net Value Added
(QR. 000)</t>
  </si>
  <si>
    <t>فائض التشغيل</t>
  </si>
  <si>
    <t>Productivity Of Employee
(QR.)</t>
  </si>
  <si>
    <t>Average Annual Wage (1)
(QR.)</t>
  </si>
  <si>
    <t>Operating Surplus</t>
  </si>
  <si>
    <t>Compensat ion Of Employees</t>
  </si>
  <si>
    <t>Percentage Of Intermediate Services To Output</t>
  </si>
  <si>
    <t>Percentage Of Intermediate Goods To Output</t>
  </si>
  <si>
    <t>أهم المؤشرات الإقتصادية حسب النشاط الإقتصادي الرئيسي</t>
  </si>
  <si>
    <t>MAIN ECONOMIC INDICATORS BY MAIN ECONOMIC ACTIVITY</t>
  </si>
  <si>
    <t>(1) Includes Wages, Salaries, Payments in-kind &amp; remuneration of board of directors.</t>
  </si>
  <si>
    <t>جدول رقم (6) القيمة ألف ريال قطري</t>
  </si>
  <si>
    <t>جدول رقم (5) القيمة ألف ريال قطري</t>
  </si>
  <si>
    <t>جدول رقم (8) القيمة ألف ريال قطري</t>
  </si>
  <si>
    <t>NUMBER OF EMPLOYEES &amp; ESTIMATE COMPENSATION OF EMPLOYEES BY NATIONALITY &amp; MAIN ECONOMIC ACTIVITY</t>
  </si>
  <si>
    <t>(1)Includes Wages, Salaries, Payments in-kind &amp; remuneration of board of directors.</t>
  </si>
  <si>
    <t>(1) يشمل الأجور و الرواتب و المزايا العينية و مكافآت مجلس الإدارة</t>
  </si>
  <si>
    <t>جدول رقم (27) القيمة ألف ريال قطري</t>
  </si>
  <si>
    <t>جدول رقم (34) القيمة ألف ريال قطري</t>
  </si>
  <si>
    <t>ب ـ قطاع عام ( مؤسسات حكومية ):</t>
  </si>
  <si>
    <t>WHOLESALE AND RETAILTRADE STATISTICS</t>
  </si>
  <si>
    <t>WHOLESALE AND RETAIL TRADE STATISTICS</t>
  </si>
  <si>
    <t>WHOLESALE AND RETAIL TRADE STATISTICS (LESS THAN 10 EMPLOYEES)</t>
  </si>
  <si>
    <t>جدول رقم (4)</t>
  </si>
  <si>
    <t>المشتغلون و تقديرات تعويضات العاملين حسب الجنسية و النشاط الإقتصادي الرئيسي</t>
  </si>
  <si>
    <t>SOCIAL &amp; PERSONAL SERVICE STATISTICS (LESS THAN 10 EMPLOYEES)</t>
  </si>
  <si>
    <t>نشاط  تجارة الجملة والتجزئة (أقل من 10 مشتغلين)</t>
  </si>
  <si>
    <t xml:space="preserve">Fuels and Oils  </t>
  </si>
  <si>
    <t>جدول رقم (9) القيمة ألف ريال قطري</t>
  </si>
  <si>
    <t>جدول رقم (10) القيمة ألف ريال قطري</t>
  </si>
  <si>
    <t>جدول رقم (11) القيمة ألف ريال قطري</t>
  </si>
  <si>
    <t>WHOLESALE &amp; RETAIL TRADE STATISTICS (LESS THAN 10 EMPLOYEES)</t>
  </si>
  <si>
    <t>جدول رقم (15)</t>
  </si>
  <si>
    <t>Gross Value  Per Worker
(QR.)</t>
  </si>
  <si>
    <t>جدول رقم (16)</t>
  </si>
  <si>
    <t>جدول رقم (17)</t>
  </si>
  <si>
    <t>جدول رقم (18)</t>
  </si>
  <si>
    <t>جدول رقم (19) القيمة ألف ريال قطري</t>
  </si>
  <si>
    <t>جدول رقم (20) القيمة ألف ريال قطري</t>
  </si>
  <si>
    <t>جدول رقم (21) القيمة ألف ريال قطري</t>
  </si>
  <si>
    <t xml:space="preserve">Fuels and Lubricants  </t>
  </si>
  <si>
    <t>و ـ شركة مساهمة:</t>
  </si>
  <si>
    <r>
      <t>*</t>
    </r>
    <r>
      <rPr>
        <sz val="16"/>
        <color indexed="8"/>
        <rFont val="Arial"/>
        <family val="2"/>
      </rPr>
      <t xml:space="preserve"> لابد أن يكون اسم الشركة التجاري متبوعاً بعبارة ذات مسؤولية محدودة ( ذ.م.م) أي أنه يمكن معرفة هذا النوع من الشركات من واقع عنوانها أو إسمها التجاري.</t>
    </r>
  </si>
  <si>
    <t>* The company’s commercial name should be followed by the expression “with limited liability (W.L.L.)”, i.e. such companies could be identified by the address or commercial name.</t>
  </si>
  <si>
    <r>
      <t>*</t>
    </r>
    <r>
      <rPr>
        <sz val="16"/>
        <color indexed="8"/>
        <rFont val="Arial"/>
        <family val="2"/>
      </rPr>
      <t xml:space="preserve"> تؤسس الشركة لمدة محددة ويُنص بالمدة في عقد تأسيس الشركة.</t>
    </r>
  </si>
  <si>
    <t>* The company is established for a specific period that should be stated in the company’s articles of incorporation.</t>
  </si>
  <si>
    <t>تقديرات قيمة المستلزمات السلعيه حسب النشاط الإقتصادي</t>
  </si>
  <si>
    <t>WHOLESALE &amp;RETAIL TRADE  STATISTICS (More THAN 10 EMPLOYEES)</t>
  </si>
  <si>
    <r>
      <rPr>
        <b/>
        <sz val="10"/>
        <color indexed="8"/>
        <rFont val="Arial"/>
        <family val="2"/>
      </rPr>
      <t>رمز النشاط</t>
    </r>
    <r>
      <rPr>
        <sz val="10"/>
        <color indexed="8"/>
        <rFont val="Arial"/>
        <family val="2"/>
      </rPr>
      <t xml:space="preserve">
</t>
    </r>
    <r>
      <rPr>
        <sz val="8"/>
        <color indexed="8"/>
        <rFont val="Arial"/>
        <family val="2"/>
      </rPr>
      <t>Activity Code</t>
    </r>
  </si>
  <si>
    <r>
      <t xml:space="preserve">المجموع
</t>
    </r>
    <r>
      <rPr>
        <b/>
        <sz val="8"/>
        <color indexed="8"/>
        <rFont val="Arial"/>
        <family val="2"/>
      </rPr>
      <t>Total</t>
    </r>
  </si>
  <si>
    <r>
      <t xml:space="preserve">رمز النشاط
</t>
    </r>
    <r>
      <rPr>
        <sz val="8"/>
        <color indexed="8"/>
        <rFont val="Arial"/>
        <family val="2"/>
      </rPr>
      <t>Activity Code</t>
    </r>
  </si>
  <si>
    <r>
      <rPr>
        <b/>
        <sz val="10"/>
        <color indexed="8"/>
        <rFont val="Arial"/>
        <family val="2"/>
      </rPr>
      <t>رمز النشاط</t>
    </r>
    <r>
      <rPr>
        <b/>
        <sz val="11"/>
        <color indexed="8"/>
        <rFont val="Arial"/>
        <family val="2"/>
      </rPr>
      <t xml:space="preserve">
</t>
    </r>
    <r>
      <rPr>
        <sz val="8"/>
        <color indexed="8"/>
        <rFont val="Arial"/>
        <family val="2"/>
      </rPr>
      <t>Activity Code</t>
    </r>
  </si>
  <si>
    <r>
      <t xml:space="preserve">رمز النشاط
</t>
    </r>
    <r>
      <rPr>
        <sz val="9"/>
        <color indexed="8"/>
        <rFont val="Arial"/>
        <family val="2"/>
      </rPr>
      <t>Activity Code</t>
    </r>
  </si>
  <si>
    <t>تجارة التجزئه في السلع المستعملة بالمتاجر والأدوات المنزلية المستعملة  الحراج</t>
  </si>
  <si>
    <r>
      <t xml:space="preserve">رمز نشاط
</t>
    </r>
    <r>
      <rPr>
        <sz val="8"/>
        <color indexed="8"/>
        <rFont val="Arial"/>
        <family val="2"/>
      </rPr>
      <t>Activity Code</t>
    </r>
  </si>
  <si>
    <r>
      <t xml:space="preserve">رمز نشاط
</t>
    </r>
    <r>
      <rPr>
        <b/>
        <sz val="8"/>
        <color indexed="8"/>
        <rFont val="Arial"/>
        <family val="2"/>
      </rPr>
      <t>Activity Code</t>
    </r>
  </si>
  <si>
    <t>المشتريات (بغرض البيع)</t>
  </si>
  <si>
    <t>تجارة التجزئة في الأغذية والمشروبات والتبغ في المتاجر المتخصصه الاخرى</t>
  </si>
  <si>
    <t>رقم الصفحة
Page No.</t>
  </si>
  <si>
    <t>Table No.</t>
  </si>
  <si>
    <t>Data presentation</t>
  </si>
  <si>
    <t>Concepts and definitions</t>
  </si>
  <si>
    <t>Particulars</t>
  </si>
  <si>
    <t>البيـان</t>
  </si>
  <si>
    <t>رقم الجدول</t>
  </si>
  <si>
    <t xml:space="preserve">تقديم </t>
  </si>
  <si>
    <t xml:space="preserve">مقدمة </t>
  </si>
  <si>
    <t xml:space="preserve">أسلوب عرض البيانات </t>
  </si>
  <si>
    <t>ملحق
الاستمارة السنوية لإحصاءات تجارة الجملة والتجزئة</t>
  </si>
  <si>
    <t>Appendix
Annual questionnaire of Wholesal And Retail Trade Statistics</t>
  </si>
  <si>
    <r>
      <rPr>
        <b/>
        <sz val="10"/>
        <rFont val="Arial"/>
        <family val="2"/>
      </rPr>
      <t>رمز النشاط</t>
    </r>
    <r>
      <rPr>
        <b/>
        <sz val="11"/>
        <rFont val="Arial"/>
        <family val="2"/>
      </rPr>
      <t xml:space="preserve">
</t>
    </r>
    <r>
      <rPr>
        <sz val="8"/>
        <rFont val="Arial"/>
        <family val="2"/>
      </rPr>
      <t>Activity Code</t>
    </r>
  </si>
  <si>
    <r>
      <t xml:space="preserve">رمز النشاط
</t>
    </r>
    <r>
      <rPr>
        <sz val="8"/>
        <rFont val="Arial"/>
        <family val="2"/>
      </rPr>
      <t>Activity Code</t>
    </r>
  </si>
  <si>
    <r>
      <t>(1) Includes Wages, Salaries, Payments in-kind &amp; remuneration of board of directors.</t>
    </r>
    <r>
      <rPr>
        <b/>
        <sz val="8"/>
        <rFont val="Courier New"/>
        <family val="3"/>
      </rPr>
      <t xml:space="preserve"> </t>
    </r>
  </si>
  <si>
    <r>
      <t xml:space="preserve">رمز نشاط
</t>
    </r>
    <r>
      <rPr>
        <sz val="8"/>
        <rFont val="Arial"/>
        <family val="2"/>
      </rPr>
      <t>Activity Code</t>
    </r>
  </si>
  <si>
    <r>
      <rPr>
        <b/>
        <sz val="10"/>
        <rFont val="Arial"/>
        <family val="2"/>
      </rPr>
      <t>رمز النشاط</t>
    </r>
    <r>
      <rPr>
        <sz val="10"/>
        <rFont val="Arial"/>
        <family val="2"/>
      </rPr>
      <t xml:space="preserve">
</t>
    </r>
    <r>
      <rPr>
        <sz val="8"/>
        <rFont val="Arial"/>
        <family val="2"/>
      </rPr>
      <t>Activity Code</t>
    </r>
  </si>
  <si>
    <t>تجارة التجزئة في الأغذية والمشروبات والتبؤ في المتاجر المتخصصه الاخرى</t>
  </si>
  <si>
    <t>جدول رقم (3)</t>
  </si>
  <si>
    <t>4- Survey Method:</t>
  </si>
  <si>
    <t>Establishments estimates (less than 10 employees).</t>
  </si>
  <si>
    <t>Comprehensive counting estimates (10 employees and more).</t>
  </si>
  <si>
    <t>Chapter 1:</t>
  </si>
  <si>
    <t>Chapter 2:</t>
  </si>
  <si>
    <t>Chapter 3:</t>
  </si>
  <si>
    <t>Chapter 4:</t>
  </si>
  <si>
    <t>تقديرات المنشآت (أقل من 10 مشتغلين).</t>
  </si>
  <si>
    <t>تقديرات الحصر الشامل (10 مشتغلين فأكثر).</t>
  </si>
  <si>
    <t>1- 1- Wholesale Trade:</t>
  </si>
  <si>
    <t>2- Retail Trade:</t>
  </si>
  <si>
    <t>3- Commercial Margin of Purchases for Sale:</t>
  </si>
  <si>
    <t>4- Output of Wholesale and Retail Trade:</t>
  </si>
  <si>
    <t>5- The Establishment:</t>
  </si>
  <si>
    <t>6- Legal Entity:</t>
  </si>
  <si>
    <t>a- Individual Establishment:</t>
  </si>
  <si>
    <t>b- Joint-liability Company:</t>
  </si>
  <si>
    <t>c- Limited Partnership Company:</t>
  </si>
  <si>
    <t>d- Limited Joint-stock Companies:</t>
  </si>
  <si>
    <t>e- Limited Liability Company:</t>
  </si>
  <si>
    <t>f- Joint-stock Company:</t>
  </si>
  <si>
    <t>g- Special Joint-stock Company:</t>
  </si>
  <si>
    <t>h- Foreign Establishment Branch:</t>
  </si>
  <si>
    <t>7- Ownership of Establishment:</t>
  </si>
  <si>
    <t>a- Government Sector:</t>
  </si>
  <si>
    <t>b- Public Sector (Government Establishments):</t>
  </si>
  <si>
    <t>c- Joint sector (Mixed):</t>
  </si>
  <si>
    <t>d- Private Sector:</t>
  </si>
  <si>
    <t>8- Main Economic Activity:</t>
  </si>
  <si>
    <t>9- Employment (Employees):</t>
  </si>
  <si>
    <t>b- Unpaid Employees:</t>
  </si>
  <si>
    <t>a- Owners Working in The Establishment:</t>
  </si>
  <si>
    <t>c- Paid Employees:</t>
  </si>
  <si>
    <t>a) Wages, Salaries and Cash Benefits:</t>
  </si>
  <si>
    <t>b)    In-kind Benefits:</t>
  </si>
  <si>
    <t>12- Intermediate Goods:</t>
  </si>
  <si>
    <t>10- Compensations of Employees:</t>
  </si>
  <si>
    <t>11- Revenues of Other Activities:</t>
  </si>
  <si>
    <t>13- Intermediate Services:</t>
  </si>
  <si>
    <t>14- Value Added:</t>
  </si>
  <si>
    <t>16- Taxes on Production and Import (Indirect Taxes):</t>
  </si>
  <si>
    <t>19- Fixed Assets:</t>
  </si>
  <si>
    <t>20- Fixed Capital Additions During The Year:</t>
  </si>
  <si>
    <t>22- Profit of Shares:</t>
  </si>
  <si>
    <r>
      <t xml:space="preserve">الفصل الأول
(إطار المنشآت العاملة)
</t>
    </r>
    <r>
      <rPr>
        <b/>
        <sz val="14"/>
        <rFont val="Arial"/>
        <family val="2"/>
      </rPr>
      <t>CHAPTER 1</t>
    </r>
    <r>
      <rPr>
        <b/>
        <sz val="18"/>
        <rFont val="Arial"/>
        <family val="2"/>
      </rPr>
      <t xml:space="preserve">
 </t>
    </r>
    <r>
      <rPr>
        <b/>
        <sz val="14"/>
        <rFont val="Arial"/>
        <family val="2"/>
      </rPr>
      <t>OPERATING ESTABLISHMENTS FRAME</t>
    </r>
  </si>
  <si>
    <r>
      <t xml:space="preserve">الفصل الثاني
المنشآت التي تستخدم أقل من عشرة مشتغلين
</t>
    </r>
    <r>
      <rPr>
        <b/>
        <sz val="14"/>
        <rFont val="Arial"/>
        <family val="2"/>
      </rPr>
      <t>CHAPTER 2
ESTABLISHMENTS EMPLOYING
LESS THAN 10 EMPLOYEES</t>
    </r>
  </si>
  <si>
    <t>Qataris</t>
  </si>
  <si>
    <t>Compensations Of Employees</t>
  </si>
  <si>
    <t>أصحاب عمل يعملون بالمنشأة بدون اجر</t>
  </si>
  <si>
    <t>أصحاب عمل يعملون بالمنشأة بأجر</t>
  </si>
  <si>
    <t>إداريون</t>
  </si>
  <si>
    <t>أخصائيون وفنيون مهندسون وفنيون ومحاسبون و موظفو مشتريات ومبيعات</t>
  </si>
  <si>
    <t>كتبـــة</t>
  </si>
  <si>
    <r>
      <t xml:space="preserve">الفصل الثالث
المنشآت التي تستخدم 10 مشتغلين فأكثر
</t>
    </r>
    <r>
      <rPr>
        <b/>
        <sz val="14"/>
        <rFont val="Arial"/>
        <family val="2"/>
      </rPr>
      <t>CHAPTER 3
ESTABLISHMENTS EMPLOYING 
10 EMPLOYEES &amp; MORE</t>
    </r>
  </si>
  <si>
    <r>
      <rPr>
        <b/>
        <sz val="18"/>
        <rFont val="Arial"/>
        <family val="2"/>
      </rPr>
      <t>الفصل الرابع
(تقديرات نشاط تجارة الجملة والتجزئة)
(إجمالي الباب الثاني والثالث)</t>
    </r>
    <r>
      <rPr>
        <b/>
        <sz val="24"/>
        <rFont val="Arial"/>
        <family val="2"/>
      </rPr>
      <t xml:space="preserve">
</t>
    </r>
    <r>
      <rPr>
        <b/>
        <sz val="14"/>
        <rFont val="Arial"/>
        <family val="2"/>
      </rPr>
      <t>CHAPTER 4
 ESTIMATES of "WHOLESALE AND RETAIL TRADE  ACTIVITY"
(Total of chapters 2 and 3)</t>
    </r>
  </si>
  <si>
    <t>الفصل الثالث
المنشأت التي تستخدم 10 مشتغلين فأكثر</t>
  </si>
  <si>
    <t>الفصل الثاني
المنشأت التي تستخدم أقل من 10 مشتغلين</t>
  </si>
  <si>
    <t>CHAPTER 1 
OPERATING ESTABLISHMENTS FRAME</t>
  </si>
  <si>
    <t>CHAPTER 2
ESTABLISHMENTS EMPLOYING  LESS THAN 10 EMPLOYEES</t>
  </si>
  <si>
    <t>Chapter 3
ESTABLISHMENTS EMPLOYING "10 EMPLOYEES &amp; MORE"</t>
  </si>
  <si>
    <t>Chapter 4
ESTIMATES OF HOLESAL AND RETAIL TRADE  ACTIVITY
(Total of chapters 2 and 3)</t>
  </si>
  <si>
    <t>الفصل الرابع
مجموع نشاط تجارة الجملة والتجزئة
(إجمالي الفصل الثاني والثالث)</t>
  </si>
  <si>
    <t>wholesale and retail trade and repair of motor vehicles and motorcycles</t>
  </si>
  <si>
    <t>Wholesale trade, except of motor vehicles and motorcycles</t>
  </si>
  <si>
    <t>Retail trade, except of motor vehicles and motorcycles</t>
  </si>
  <si>
    <t xml:space="preserve">تجارة التجزئة،باستثناء المركبات ذات المحركات والدراجات النارية </t>
  </si>
  <si>
    <t>تجارة الجملة ، باستثناء المركبات ذات المحركات والدراجات النارية</t>
  </si>
  <si>
    <t xml:space="preserve">تجارة الجملة والتجزئة ،واصلاح المركبات ذات المحركات والدراجات النارية </t>
  </si>
  <si>
    <t>Wholesale on a fee or contract basis</t>
  </si>
  <si>
    <t>Wholesale of fruit and vegetables</t>
  </si>
  <si>
    <t>Wholesale of metals and metal ores</t>
  </si>
  <si>
    <t>Non-specialized wholesale trade</t>
  </si>
  <si>
    <t>Cooperative Societies</t>
  </si>
  <si>
    <t>Groceries and supplies shops</t>
  </si>
  <si>
    <t>Retail sale of sugar confectionery</t>
  </si>
  <si>
    <t>Retail sale of household furniture</t>
  </si>
  <si>
    <t>Retail sale of second-hand goods</t>
  </si>
  <si>
    <t>البيع بالجملة نظير رسم أو على أساس عقد</t>
  </si>
  <si>
    <t>البيع بالجملة للفواكه والخضراوات</t>
  </si>
  <si>
    <t>بيع الآلات والمعدات الاخرى بالجملة</t>
  </si>
  <si>
    <t>بيع المعادن وركازات المعادن بالجملة</t>
  </si>
  <si>
    <t>تجارة الجملة غير المتخصصة</t>
  </si>
  <si>
    <t>الجمعيات التعاونية</t>
  </si>
  <si>
    <t>محلات البقالة والتموينات</t>
  </si>
  <si>
    <t>البيع بالتجزئة للحلويات السكرية</t>
  </si>
  <si>
    <t>البيع بالتجزئة للأثاث المنزلي</t>
  </si>
  <si>
    <t>بيع البضائع المستعملة بالتجزئة</t>
  </si>
  <si>
    <t>البيع بالجملة والتجزئة للسيارات الخاصة الجديدة وتشمل سيارات الإسعاف والباصات الصغيرة</t>
  </si>
  <si>
    <t>wholesale and retail sale of new vehicles ssuch asambulances and minibus</t>
  </si>
  <si>
    <t>wholesale and retail sale of used vehicles ssuch asambulances and minibus</t>
  </si>
  <si>
    <t>البيع بالجملة والتجزئة للسيارات الخاصة المستعملة وتشمل سيارات الإسعاف والباصات الصغيرة</t>
  </si>
  <si>
    <t>Wholesale and retail sale of motor vehicles new spare parts and accessories</t>
  </si>
  <si>
    <t>Wholesale and retail sale of motor vehicles tyres and accessories</t>
  </si>
  <si>
    <t>Wholesale and retail sale of motor vehicle parts and accessories not listed above</t>
  </si>
  <si>
    <t>Wholesale of agricultural raw materials and live animals</t>
  </si>
  <si>
    <t>retail sale of non-food products not calssiffied anywhere else ,including (weapons and ammunition … etc)</t>
  </si>
  <si>
    <t>retail sale of household fuel coal, fuel wood ,and gas cylinder</t>
  </si>
  <si>
    <t>Retail sale of new goods in specialized stores Include flowers, plants, seeds, fertilizer and pets and domestic animals</t>
  </si>
  <si>
    <t>Retail sale of watches and jewellery, antiques, art galleries, stamps and archeological coins.</t>
  </si>
  <si>
    <t>البيع بالتجزئة للوقود المنزلي الفحم واخشاب الوقود واسطوانات الغاز</t>
  </si>
  <si>
    <t>البيع بالتجزئة للزهور والنباتات والبذور والاسمدة والحيوانات المنزليه</t>
  </si>
  <si>
    <t>البيع بالتجزئة للساعات وللمجوهرات والمصوغات والتحف والمعارض الفنية والطوابع والعملات الاثرية</t>
  </si>
  <si>
    <t>بيع المنتجات الصيدلانية والطبية ومستحضرات التجميل وأدوات الزينة بالتجزئة في متاجر متخصصة</t>
  </si>
  <si>
    <t>بيع الملبوسات والأحذية والاصناف الجلدية بالتجزئة في المتاجر المتخصصة وتشمل( الملابس الجاهزه والفراء والاحية والاكسسورات والمنتجات الجلدية وتوابع السفر..الخ)</t>
  </si>
  <si>
    <t>بيع الألعاب واللّعب بالتجزئة في المتاجر المتخصصة</t>
  </si>
  <si>
    <t>بيع الأدوات الرياضية بالتجزئة في المتاجر المتخصصة وتشمل( المعدات الرياضية والصيد والتخييم والقوارب والدراجات الهوائية ..الخ)</t>
  </si>
  <si>
    <t>بيع التسجيلات الموسيقية وتسجيلات الفيديو بالتجزئة في المتاجر المتخصصة</t>
  </si>
  <si>
    <t>بيع الكتب والصحف والأدوات الكتابية والقرطاسية والكروت مسبقة الدفع بالتجزئة في المتاجر المتخصصة</t>
  </si>
  <si>
    <t>البيع بالتجزئة لمستلزمات منزلية اخرى لم تصنف في مكان آخر</t>
  </si>
  <si>
    <t>البيع بالتجزئة للاجهزة المنزلية (الراديو،التلفزيون،الثلاجات،..الخ)</t>
  </si>
  <si>
    <t>بيع السجاد والبُسط وكسوة الأرضيات والحوائط بالتجزئة في المحلات المتخصصة</t>
  </si>
  <si>
    <t>بيع الأدوات المعدنية والطلاء والزجاج بالتجزئة في المتاجر المتخصصة وتشمل (تمديدات الادوات الكهربائية والصحية ومنتجات الديكور والاسقف الصناعية ومواد البناء..الخ)</t>
  </si>
  <si>
    <t>بيع المنسوجات بالتجزئة في المتاجر المتخصصة (تشمل المنسوجات والاقمشة والخيام ...الخ)</t>
  </si>
  <si>
    <t>بيع الحواسيب والمعدات الطرفية للحواسيب، والبرمجيات ، ومعدات الاتصالات واللعاب الفيديو بالتجزئة في المتاجر المتخصصة</t>
  </si>
  <si>
    <t>بيع وقود السيارات بالتجزئة في المتاجر المتخصصة</t>
  </si>
  <si>
    <t>البيع بالتجزئة للمواشي والاغنام والجمال الحية والدواجن الحية</t>
  </si>
  <si>
    <t>البيع بالتجزئة للمكسرات والبن والتوابل والعطارة</t>
  </si>
  <si>
    <t>البيع بالتجزئة للأسماك وغيرها من المأكولات البحرية ومنتجاتها</t>
  </si>
  <si>
    <t>البيع بالتجزئة لللحوم ومنتجات اللحوم والدواجن المذبوحة</t>
  </si>
  <si>
    <t>بيع منتجات التبغ بالتجزئة في المتاجر المتخصصة</t>
  </si>
  <si>
    <t>بيع المشروبات بالتجزئة في المتاجر المتخصصة (المشروبات بانواعها)</t>
  </si>
  <si>
    <t>البيع بالتجزئه للفواكة والخضروات الطازجة والمحفوظة</t>
  </si>
  <si>
    <t>انواع البيع الأخرى بالتجزئة في المتاجر غير المتخصصة(وتشمل محلات الاقسام )</t>
  </si>
  <si>
    <t>البيع بالجملة لأصناف أخرى من المعدات والأجهزة والإمدادات لم ترد في مكان آخر</t>
  </si>
  <si>
    <t>البيع بالجملة للآلات الصناعية مثل المناجر والمناشر</t>
  </si>
  <si>
    <t>بيع مواد البناء والمواد الإنشائية المعدنية ومعدات السباكة والتدفئة ولوازمها بالجملة</t>
  </si>
  <si>
    <t>بيع أنواع الوقود الصلبة والسائلة والغازية وما يتصل بها من منتجات بالجملة</t>
  </si>
  <si>
    <t>بيع الآلات والمعدات واللوازم الزراعية بالجملة</t>
  </si>
  <si>
    <t>بيع المعدات الإلكترونية ومعدات الاتصالات وقطع غيارها بالجملة</t>
  </si>
  <si>
    <t>بيع الحواسيب والمعدات الطرفية للحواسيب والبرمجيات بالجملة</t>
  </si>
  <si>
    <t>البيع بالجملة للسلع المنزلية الاخرى التي لم تذكر فيما سبق وتشمل ( الاثاث والسجاد والاجهزه الكهربائية المنزلية وأدوات الاضاءه والكتب وادوات القرطاسيه والمواد البصريه واشرطة الكاسيت والساعات والمجوهرات والاواني المنزليه وملحقاتها00الخ</t>
  </si>
  <si>
    <t>البيع بالجملة للسلع الصيدلانية والطبية والادوات والاجهزة الطبية والعطور ومستحضرات التجميل</t>
  </si>
  <si>
    <t>بيع المنسوجات والملبوسات والأحذية بالجملة ويشمل(البطاطين والبياضات والشراشف وملابس الرياضه والاحذية..الخ)</t>
  </si>
  <si>
    <t>البيع بالجملة للأغذية والمشروبات والتبغ لم ترد فيما سبق</t>
  </si>
  <si>
    <t>تجارة المواد الخام الزراعية والحيوانات الحية بالجملة</t>
  </si>
  <si>
    <t>البيع بالجملة والتجزئة لاجزاء وتوابع المركبات لم ترد فيما سبق</t>
  </si>
  <si>
    <t>البيع بالجملة والتجزئة لاطارات السيارات وتوابعها</t>
  </si>
  <si>
    <t>البيع بالجملة والتجزئة لقطع الغيار الجديده للسيارات وتوابعها</t>
  </si>
  <si>
    <t>Wholesale of other food, beverages and tobacco</t>
  </si>
  <si>
    <t>Wholesale of textiles, clothing and footwear includes (blankets, linens and bed sheets, clothes and sports shoes, etc. ..)</t>
  </si>
  <si>
    <t>Wholesale of pharmaceutical and medical goods،medical equipments and devices ,perfumes,and cosmetics</t>
  </si>
  <si>
    <t>Wholesale of other household goodsInclude (furniture, carpets, electrical appliances and lighting classes, books and stationery, materials and visual cassettes, watches, jewelry, household utensils and accessories 00, etc.)</t>
  </si>
  <si>
    <t>Wholesale of computers, computer peripheral equipment and software</t>
  </si>
  <si>
    <t>Wholesale of electronic and telecommunications equipment and parts</t>
  </si>
  <si>
    <t>Wholesale of agricultural machinery, equipment and supplies</t>
  </si>
  <si>
    <t>Wholesale of other machinery and equipment</t>
  </si>
  <si>
    <t>Wholesale of solid, liquid and gaseous fuels and related products</t>
  </si>
  <si>
    <t>Wholesale of construction materials, hardware, plumbing and heating equipment and supplies</t>
  </si>
  <si>
    <t>Wholesale of industrial machines ( Carpentry and sawmills )</t>
  </si>
  <si>
    <t>Wholesale to other items of equipment, devices and supplies are not included in another place</t>
  </si>
  <si>
    <t>Other retail sale in non-specialized stores</t>
  </si>
  <si>
    <t>Retail sale of fresh or preserved fruit and vegetables</t>
  </si>
  <si>
    <t>Retail sale of games and toys in specialized stores</t>
  </si>
  <si>
    <t>Retail sale of carpets, rugs, wall and floor coverings in specialized stores</t>
  </si>
  <si>
    <t>Retail sale of hardware, paints and glass in specialized storesInclude (extensions of Electrical and health and decorative products and industrial roofs, building materials, etc. ..)</t>
  </si>
  <si>
    <t>Retail sale of textiles in specialized stores including textiles and fabrics, tents, etc.</t>
  </si>
  <si>
    <t>Retail sale of automotive fuel in specialized stores</t>
  </si>
  <si>
    <t>Retail sale of nuts, coffee, spices and Perfumery</t>
  </si>
  <si>
    <t>Retail sale of fish, other seafood and products thereof</t>
  </si>
  <si>
    <t>Retail sale of meat and meat products and poultry</t>
  </si>
  <si>
    <t>Retail sale of tobacco products in specialized stores</t>
  </si>
  <si>
    <t>Retail sale of beverages in specialized stores</t>
  </si>
  <si>
    <t>Retail sale of cattle, sheep and camels live and live poultry</t>
  </si>
  <si>
    <t>Retail sale of computers, peripheral units, software and telecommunications equipment in specialized stores</t>
  </si>
  <si>
    <t>Retail sale other household items not classified elsewhere</t>
  </si>
  <si>
    <t>Retail sale of books, newspapers and stationary in specialized stores</t>
  </si>
  <si>
    <t>Retail sale of music and video recordings in specialized stores</t>
  </si>
  <si>
    <t>Retail sale of sporting equipment in specialized storesInclude (sports equipment, fishing, camping, boats, bicycles, etc. ..)</t>
  </si>
  <si>
    <t>Retail sale of clothing, footwear and leather articles in specialized stores Include (garments, fur and Alahih and fashion accessories, leather goods and travel accessories, etc. ..)</t>
  </si>
  <si>
    <t>Retail sale of pharmaceutical and medical goods, cosmetic and toilet articles in specialized stores</t>
  </si>
  <si>
    <t>Retail sale of household appliances( radio,T.V sets,refrigerators ….etc)</t>
  </si>
  <si>
    <t>Retail sale of other food products not classified elsewhere</t>
  </si>
  <si>
    <t>البيع بالتجزئة للمواد الغير غذائية لم تصنف في مكان آخر وتشمل (الاسلحه ...الخ)</t>
  </si>
  <si>
    <t>البيع بالتجزئةلأصناف أخرى من المنتجات الغذائية غير المصنفة في موضع آخر</t>
  </si>
  <si>
    <t>Other retail sale in non- specialized stores</t>
  </si>
  <si>
    <t>انواع البيع الأخرى بالتجزئة في المتاجر غير المتخصصة ( وتشمل محلات الاقسام )</t>
  </si>
  <si>
    <t>(45)</t>
  </si>
  <si>
    <t xml:space="preserve">  تجارة الجملة والتجزئة وإصلاح المركبات ذات المحركات والدراجات النارية </t>
  </si>
  <si>
    <t>(46)</t>
  </si>
  <si>
    <t>تجارة الجملة  ,بإستثناء المركبات ذات المحركات والدراجات النارية</t>
  </si>
  <si>
    <t>(47)</t>
  </si>
  <si>
    <t>تجارةالتجزئة ,بإستثناء المركبات ذات المحركات والدراجات النارية</t>
  </si>
  <si>
    <t>The annual questionnaire of WHOLESALE AND RETAIL TRADE Statistics for all establishments.</t>
  </si>
  <si>
    <t>الحد الثاني</t>
  </si>
  <si>
    <t>Two Digits</t>
  </si>
  <si>
    <t>الحد الرابع</t>
  </si>
  <si>
    <t>four digits</t>
  </si>
  <si>
    <t>Table No. (1)</t>
  </si>
  <si>
    <t>Table No. (2)</t>
  </si>
  <si>
    <t>Table No. (3)</t>
  </si>
  <si>
    <t>Table No. (4)</t>
  </si>
  <si>
    <t>Table No. (5) Value QR.000</t>
  </si>
  <si>
    <t>Table No. (6) Value QR.000</t>
  </si>
  <si>
    <t>Table No. (7) Value QR.000</t>
  </si>
  <si>
    <t>Table No. (8) Value QR.000</t>
  </si>
  <si>
    <t>Table No. (9) Value QR.000</t>
  </si>
  <si>
    <t>Table No. (10) Value QR.000</t>
  </si>
  <si>
    <t>Table No. (11) Value QR.000</t>
  </si>
  <si>
    <t>Table No. (12)</t>
  </si>
  <si>
    <t>Table No. (13) Value QR.000</t>
  </si>
  <si>
    <t>Table No. (14) Value QR.000</t>
  </si>
  <si>
    <t>Table No. (15)</t>
  </si>
  <si>
    <t>Table No. (16)</t>
  </si>
  <si>
    <t>Table No. (17)</t>
  </si>
  <si>
    <t>Table No. (18)</t>
  </si>
  <si>
    <t>Table No. (19) Value QR.000</t>
  </si>
  <si>
    <t>Table No. (20) Value QR.000</t>
  </si>
  <si>
    <t>Table No. (21) Value QR.000</t>
  </si>
  <si>
    <t>Table No. (22) Value QR.000</t>
  </si>
  <si>
    <t>Table No. (23) Value QR.000</t>
  </si>
  <si>
    <t>Table No. (24) Value QR.000</t>
  </si>
  <si>
    <t>Table No. (26)</t>
  </si>
  <si>
    <t>Table No. (25) Value QR.000</t>
  </si>
  <si>
    <t>Table No. (27) Value QR.000</t>
  </si>
  <si>
    <t>Table No. (28) Value QR.000</t>
  </si>
  <si>
    <t>Table No. (29)</t>
  </si>
  <si>
    <t>Table No. (30)</t>
  </si>
  <si>
    <t>Table No .(31)</t>
  </si>
  <si>
    <t>Table No. (32)</t>
  </si>
  <si>
    <t>Table No. (33) Value QR.000</t>
  </si>
  <si>
    <t>Table No. (34) Value QR.000</t>
  </si>
  <si>
    <t>Table No. (35) Value QR.000</t>
  </si>
  <si>
    <t>Table No. (36) Value QR.000</t>
  </si>
  <si>
    <t>Table No. (37) Value QR.000</t>
  </si>
  <si>
    <t>Table No. (38) Value QR.000</t>
  </si>
  <si>
    <t>Table No. (39) Value QR.000</t>
  </si>
  <si>
    <t>Table No. (40)</t>
  </si>
  <si>
    <t>Table No. (41) Value QR.000</t>
  </si>
  <si>
    <t>Table No. (42) Value QR.000</t>
  </si>
  <si>
    <t>Table No. (43)</t>
  </si>
  <si>
    <t>Table No. (44)</t>
  </si>
  <si>
    <t>الفصل الأول
إطار المنشأت العاملة</t>
  </si>
  <si>
    <t xml:space="preserve">تغطي هذه النشرة السنوية نشاط تجارة الجملة والتجزئة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العدد السابق  للنشرة مفصلة على مستوى مجموعات تصنيف وطنية وذلك على النحو التالي :
 </t>
  </si>
  <si>
    <t xml:space="preserve">This bulletin covers the activities of Whole sale and Retail trade  of the National Classification of Economic Activities, derived from the fourth revision of the International Standard Industrial Classification of all Economic Activities (ISIC), which was adopted by the United Nations Statistical Division (UNSD).
As of the last issue of the bulletin, a shift to the 4th. revision of the classification has been achieved. National groups of classification are as follows :
</t>
  </si>
  <si>
    <t>البيع المعدات الصوتية والبصرية بالتجزئة في المتاجر المتخصصة</t>
  </si>
  <si>
    <t>Retail sale of audio and video equipment in specialized stores</t>
  </si>
  <si>
    <t xml:space="preserve">نشاط تجارة الجملة والتجزئة (منشأت تستخدم 10 مشتغلين فأكثر)                                                                          </t>
  </si>
  <si>
    <r>
      <rPr>
        <b/>
        <sz val="12"/>
        <color indexed="8"/>
        <rFont val="Bader"/>
        <charset val="178"/>
      </rPr>
      <t>دولـــــــــــة قــطــــــــــر
جهاز التخطيط والإحصاء</t>
    </r>
    <r>
      <rPr>
        <b/>
        <sz val="16"/>
        <color indexed="8"/>
        <rFont val="Arial"/>
        <family val="2"/>
      </rPr>
      <t xml:space="preserve">
</t>
    </r>
    <r>
      <rPr>
        <b/>
        <sz val="12"/>
        <color indexed="8"/>
        <rFont val="Times New Roman"/>
        <family val="1"/>
      </rPr>
      <t xml:space="preserve">إدارة الإحصاءات </t>
    </r>
  </si>
  <si>
    <r>
      <rPr>
        <b/>
        <sz val="11"/>
        <color indexed="8"/>
        <rFont val="Arial Black"/>
        <family val="2"/>
      </rPr>
      <t xml:space="preserve">State of Qatar
</t>
    </r>
    <r>
      <rPr>
        <b/>
        <sz val="10"/>
        <color indexed="8"/>
        <rFont val="Arial Black"/>
        <family val="2"/>
      </rPr>
      <t>Planning and Statistics Authority</t>
    </r>
    <r>
      <rPr>
        <b/>
        <sz val="14"/>
        <color indexed="8"/>
        <rFont val="Arial"/>
        <family val="2"/>
      </rPr>
      <t xml:space="preserve">
</t>
    </r>
    <r>
      <rPr>
        <b/>
        <sz val="10"/>
        <color indexed="8"/>
        <rFont val="Mangal"/>
        <family val="1"/>
      </rPr>
      <t>Statistics Department</t>
    </r>
    <r>
      <rPr>
        <b/>
        <sz val="14"/>
        <color indexed="8"/>
        <rFont val="Arial"/>
        <family val="2"/>
      </rPr>
      <t xml:space="preserve"> 
</t>
    </r>
  </si>
  <si>
    <r>
      <rPr>
        <b/>
        <sz val="14"/>
        <rFont val="Sultan bold"/>
        <charset val="178"/>
      </rPr>
      <t>د. صالح بن محمد النابت</t>
    </r>
    <r>
      <rPr>
        <b/>
        <sz val="16"/>
        <rFont val="Sultan bold"/>
        <charset val="178"/>
      </rPr>
      <t xml:space="preserve">
</t>
    </r>
    <r>
      <rPr>
        <b/>
        <sz val="12"/>
        <rFont val="Times New Roman"/>
        <family val="1"/>
      </rPr>
      <t>رئيس جهاز التخطيط والإحصاء</t>
    </r>
  </si>
  <si>
    <r>
      <rPr>
        <sz val="11"/>
        <color indexed="8"/>
        <rFont val="Arial Black"/>
        <family val="2"/>
      </rPr>
      <t xml:space="preserve">Dr.Saleh Bin Mohammed Al-Nabit
</t>
    </r>
    <r>
      <rPr>
        <b/>
        <sz val="10"/>
        <color indexed="8"/>
        <rFont val="Arial"/>
        <family val="2"/>
      </rPr>
      <t>Head of Planning and Statistics Authority</t>
    </r>
  </si>
  <si>
    <t xml:space="preserve">يسر جهاز التخطيط والإحصاء أن يقدم هذا العدد من النشرة السنوية ضمن سلسلة نشراتها التخصصية المختلفة، وذلك في إطار خطة الجهاز الطموحة والمتوازنة في توفير وتطوير الإحصاءات الإقتصادية.
</t>
  </si>
  <si>
    <t>كما يسر الجهاز أن يتقدم بالشكر الجزيل لمسؤولي المنشآت من مؤسسات وشركات لتعاونهم ومساهمتهم في إصدار هذه النشرة.</t>
  </si>
  <si>
    <t>ويرحب الجهاز بأية ملاحظات وإقتراحات من شأنها تحسين مضمون هذه النشرة.</t>
  </si>
  <si>
    <t>The Authority welcomes any remarks and suggestions that could improve contents of this bulletin.</t>
  </si>
  <si>
    <r>
      <t>Planning and Statistics Authority is pleased to present the</t>
    </r>
    <r>
      <rPr>
        <b/>
        <sz val="12"/>
        <color indexed="10"/>
        <rFont val="Arial"/>
        <family val="2"/>
      </rPr>
      <t xml:space="preserve"> </t>
    </r>
    <r>
      <rPr>
        <b/>
        <sz val="12"/>
        <color indexed="8"/>
        <rFont val="Arial"/>
        <family val="2"/>
      </rPr>
      <t>annual bulletin of its series of bulletins within the framework of the Authority ambitious and balanced plan in providing and developing Economic Statistics.</t>
    </r>
    <r>
      <rPr>
        <b/>
        <sz val="12"/>
        <color indexed="9"/>
        <rFont val="Arial"/>
        <family val="2"/>
      </rPr>
      <t>XXXXXXXXXXXXXXXXXXXXXXXXX</t>
    </r>
  </si>
  <si>
    <r>
      <t>The Authority as well has the pleasure</t>
    </r>
    <r>
      <rPr>
        <b/>
        <sz val="12"/>
        <rFont val="Arial"/>
        <family val="2"/>
      </rPr>
      <t xml:space="preserve"> to express its gratitude to heads of </t>
    </r>
    <r>
      <rPr>
        <b/>
        <sz val="12"/>
        <color indexed="8"/>
        <rFont val="Arial"/>
        <family val="2"/>
      </rPr>
      <t>corporations and companies for their cooperation and contribution in accomplishing this bulletin.</t>
    </r>
    <r>
      <rPr>
        <b/>
        <sz val="12"/>
        <color indexed="9"/>
        <rFont val="Arial"/>
        <family val="2"/>
      </rPr>
      <t>XXX</t>
    </r>
  </si>
  <si>
    <t>Wholesale and retail trade in other types of motor vehicles not listed above</t>
  </si>
  <si>
    <t>تجارة الجملة والتجزئه في انواع اخرى من المركبات ذات المحركات لم ترد فيما سبق</t>
  </si>
  <si>
    <t>بيع السلع المنزلية الأخرى بالجملة وتشمل ( الاثاث والسجاد والاجهزه الكهربائية واصناف الاضاءه والكتب وادوات القرطاسيه والمواد البصريه واشرطة الكاسيت والساعات والمجوهرات والاواني المنزليه وملحقاتها00الخ)</t>
  </si>
  <si>
    <t>Retail sale of detergents and cleening materials</t>
  </si>
  <si>
    <t>البيع بالتجزئة لمواد التنظيف</t>
  </si>
  <si>
    <t>بيع السلع الأخرى بالتجزئة في الأكشاك والأسواق</t>
  </si>
  <si>
    <t>Retail sale via stalls and markets of other goods</t>
  </si>
  <si>
    <t>Wholesale of other household goodsInclude (furniture, carpets, electrical appliances and lighting classes, books and stationery, material</t>
  </si>
  <si>
    <t>بيع السلع المنزلية الأخرى بالجملة وتشمل ( الاثاث والسجاد والاجهزه الكهربائية واصناف الاضاءه والكتب وادوات القرطاسيه والمواد البصريه واشرط</t>
  </si>
  <si>
    <t>(تجارة التجزئه في السلع المستعملة بالمتاجر والأدوات المنزلية المستعملة ( الحراج</t>
  </si>
  <si>
    <t>(furniture, carpets, electrical appliances and lighting classes, books and stationery, materials and visual cassettes, watches, jewelry, household utensils and accessories 00, etc.)</t>
  </si>
  <si>
    <t xml:space="preserve"> مــاء</t>
  </si>
  <si>
    <t>مــاء</t>
  </si>
  <si>
    <t>تم عرض البيانات في أربعة فصول على الوجه التالي:-</t>
  </si>
  <si>
    <t>Wholesale of waste and scrap and other products n.e.c.</t>
  </si>
  <si>
    <t>بيع النفايات والخردة وغير ذلك من المنتجات غير المصنّفة في موضع آخر بالجملة</t>
  </si>
  <si>
    <r>
      <rPr>
        <b/>
        <sz val="20"/>
        <color indexed="8"/>
        <rFont val="Arial"/>
        <family val="2"/>
      </rPr>
      <t>العدد الثالث والثلاثون</t>
    </r>
    <r>
      <rPr>
        <b/>
        <sz val="16"/>
        <color indexed="8"/>
        <rFont val="Arial"/>
        <family val="2"/>
      </rPr>
      <t xml:space="preserve">
33</t>
    </r>
    <r>
      <rPr>
        <b/>
        <vertAlign val="superscript"/>
        <sz val="16"/>
        <color indexed="8"/>
        <rFont val="Arial"/>
        <family val="2"/>
      </rPr>
      <t>th</t>
    </r>
    <r>
      <rPr>
        <b/>
        <sz val="16"/>
        <color indexed="8"/>
        <rFont val="Arial"/>
        <family val="2"/>
      </rPr>
      <t xml:space="preserve"> Issue</t>
    </r>
  </si>
  <si>
    <t>تجارة الجملة غبر المتخصصة</t>
  </si>
  <si>
    <t>Retail sale ia stalls and markets of other goods</t>
  </si>
  <si>
    <r>
      <t xml:space="preserve">النشرة السنوية
لإحصاءات تجارة الجملة والتجزئة
</t>
    </r>
    <r>
      <rPr>
        <b/>
        <sz val="16"/>
        <color indexed="8"/>
        <rFont val="Arial"/>
        <family val="2"/>
      </rPr>
      <t>THE ANNUAL BULLETIN OF
 WHOLESALE AND RETAIL TRADE STATISTICS
2021</t>
    </r>
  </si>
  <si>
    <t>NUMBER OF ESTABLISHMENTS &amp; EMPLOYEES BY SIZE OF ESTABLISHMENT &amp; MAIN ECONOMIC CTIVITY 2021(two digits)</t>
  </si>
  <si>
    <t>عدد المنشآت والمشتغلين حسب حجم المنشأة و النشاط الإقتصادي الرئيسي (الحد الثاني)  2021</t>
  </si>
  <si>
    <t>NUMBER OF ESTABLISHMENTS &amp; EMPLOYEES BY SIZE OF ESTABLISHMENT &amp; MAIN ECONOMIC ACTIVITY 2021(four digits)</t>
  </si>
  <si>
    <t>عدد المنشآت والمشتغلين حسب حجم المنشأة و النشاط الإقتصادي الرئيسي  (الحد الرابع) 2021</t>
  </si>
  <si>
    <t>EMPLOYEES BY SEX, NATIONALITY &amp; MAIN ECONOMIC ACTIVITY  (two digits)  2021</t>
  </si>
  <si>
    <t>المشتغلون حسب الجنسية و الجنس و النشاط الإقتصادي الرئيسي (الحد الثاني) 2021</t>
  </si>
  <si>
    <t>EMPLOYEES BY SEX, NATIONALITY &amp; MAIN ECONOMIC ACTIVITY (four  digits)2021</t>
  </si>
  <si>
    <t>المشتغلون حسب الجنسية و الجنس و النشاط الإقتصادي الرئيسي  (الحد الرابع )2021</t>
  </si>
  <si>
    <t>EMPLOYEES &amp; ESTIMATE COMPENSATION OF EMPLOYEES BY NATIONALITY &amp; MAIN ECONOMIC ACTIVITY  (two digits)  2021</t>
  </si>
  <si>
    <t>المشتغلون و تقديرات تعويضات العاملين حسب الجنسية و النشاط الإقتصادي الرئيسي  (الحد الثاني)2021</t>
  </si>
  <si>
    <t>EMPLOYEES &amp; ESTIMATE COMPENSATION OF EMPLOYEES BY NATIONALITY &amp; MAIN ECONOMIC ACTIVITY( four digits)  2021</t>
  </si>
  <si>
    <t>المشتغلون و تقديرات تعويضات العاملين حسب الجنسية و النشاط الإقتصادي الرئيسي  (الحد الرابع)2021</t>
  </si>
  <si>
    <t>NUMBER OF EMPLOYEES &amp; ESTIMATES COMPENSATION OF EMPLOYEES BY SEX &amp; OCCUPATION  2021</t>
  </si>
  <si>
    <t>عدد المشتغلين وتقديرات تعويضات العاملين حسب الجنس والمهنة 2021</t>
  </si>
  <si>
    <t>ESTIMATES OF VALUE OF INTERMEDIATE GOODS BY MAIN ECONOMIC ACTIVITY (two digits)  2021</t>
  </si>
  <si>
    <t>تقديرات قيمة المستلزمات السلعية حسب النشاط الاقتصادي (الحد  الثاني ) 2021</t>
  </si>
  <si>
    <t>ESTIMATES OF VALUE OF INTERMEDIATE GOODS BY MAIN ECONOMIC ACTIVITY (four digits)  2021</t>
  </si>
  <si>
    <t>تقديرات قيمة المستلزمات السلعية حسب النشاط الاقتصادي (الحد الرابع) 2021</t>
  </si>
  <si>
    <t>ESTIMATES OF VALUE OF INTERMEDIATE SERVICES BY MAIN ECONOMIC ACTIVITY (two digits)  2021</t>
  </si>
  <si>
    <t>تقديرات قيمة المستلزمات الخدمية حسب النشاط الإقتصادي (الحد الثاني) 2021</t>
  </si>
  <si>
    <t>ESTIMATES OF VALUE OF INTERMEDIATE SERVICES BY MAIN ECONOMIC ACTIVITY (four digits)  2021</t>
  </si>
  <si>
    <t>تقديرات قيمة المستلزمات الخدمية حسب النشاط الإقتصادي (الحد الرابع) 2021</t>
  </si>
  <si>
    <t>PURCHASES,SALE&amp; STOCKS DURING THE YEAR by  TYPE OF TRADE 2021</t>
  </si>
  <si>
    <t>المشتريات والمبيعات والموجودات خلال السنة حسب نوع التجارة 2021</t>
  </si>
  <si>
    <t>ESTIMATES OF VALUE ADDED BY MAIN ECONOMIC ACTIVITY (two digits)  2021</t>
  </si>
  <si>
    <t>تقديرات القيمة المضافة حسب النشاط الاقتصادي الرئيسي (الحد الثاني) 2021</t>
  </si>
  <si>
    <t>ESTIMATES OF VALUE ADDED BY MAIN ECONOMIC ACTIVITY  (four digits)  2021</t>
  </si>
  <si>
    <t>تقديرات القيمة المضافة حسب النشاط الاقتصادي الرئيسي (الحد الرابع) 2021</t>
  </si>
  <si>
    <t>MAIN ECONOMIC INDICATORS BY MAIN ECONOMIC ACTIVITY  (two digits) 2021</t>
  </si>
  <si>
    <t>أهم المؤشرات الإقتصادية حسب النشاط الإقتصادي الرئيسي (الحد الثاني) 2021</t>
  </si>
  <si>
    <t>MAIN ECONOMIC INDICATORS BY MAIN ECONOMIC ACTIVITY (two digits)  2021</t>
  </si>
  <si>
    <t>أهم المؤشرات الإقتصادية حسب النشاط الإقتصادي الرئيسي (الحد الرابع) 2021</t>
  </si>
  <si>
    <t>NUMBER OF EMPLOYEES BY SEX, NATIONALITY &amp; MAIN ECONOMIC ACTIVITY (two digits) 2021</t>
  </si>
  <si>
    <t>عدد المشتغلين حسب الجنس و الجنسية و النشاط الإقتصادي الرئيسي (الحد الثاني) 2021</t>
  </si>
  <si>
    <t>NUMBER OF EMPLOYEES BY SEX, NATIONALITY &amp; MAIN ECONOMIC ACTIVITY (four digits)  2021</t>
  </si>
  <si>
    <t>عدد المشتغلين حسب الجنس و الجنسية و النشاط الإقتصادي الرئيسي (الحد الرابع) 2021</t>
  </si>
  <si>
    <t>NUMBER OF EMPLOYEES &amp; ESTIMATE COMPENSATION OF EMPLOYEES BY NATIONALITY &amp; MAIN ECONOMIC ACTIVITY  (two digits)  2021</t>
  </si>
  <si>
    <t>عدد المشتغلون و تقديرات تعويضات العاملين حسب الجنسية و النشاط الإقتصادي الرئيسي (الحد الثاني) 2021</t>
  </si>
  <si>
    <t>NUMBER OF EMPLOYEES &amp; ESTIMATE COMPENSATION OF EMPLOYEES BY NATIONALITY &amp; MAIN ECONOMIC ACTIVITY  (four digits) 2021</t>
  </si>
  <si>
    <t>عدد المشتغلون و تقديرات تعويضات العاملين حسب الجنسية و النشاط الإقتصادي الرئيسي (الحد الرابع) 2021</t>
  </si>
  <si>
    <t>تقديرات قيمة المستلزمات السلعية حسب النشاط الاقتصادي (الحد الثاني) 2021</t>
  </si>
  <si>
    <t>PURCHASES,SALE&amp; STOCKS DURING THE YEAR by TYPE OF TRADE  2021</t>
  </si>
  <si>
    <t>MAIN ECONOMIC INDICATORS BY MAIN ECONOMIC ACTIVITY (four digits)  2021</t>
  </si>
  <si>
    <t>NUMBER OF EMPLOYEES BY SEX, NATIONALITY &amp; MAIN ECONOMIC ACTIVITY  (two digits)  2021</t>
  </si>
  <si>
    <t>NUMBER OF EMPLOYEES &amp; ESTIMATE COMPENSATION OF EMPLOYEES BY NATIONALITY &amp; MAIN ECONOMIC ACTIVITY (two digits)  2021</t>
  </si>
  <si>
    <t>عدد المشتغلون و تقديرات تعويضات العاملين حسب الجنسية و النشاط الإقتصادي الرئيسي (الحد الرابع)2021</t>
  </si>
  <si>
    <t>ESTIMATES OF VALUE OF INTERMEDIATE GOODS BY MAIN ECONOMIC ACTIVITY   (two digits)  2021</t>
  </si>
  <si>
    <t>ESTIMATES OF VALUE OF INTERMEDIATE GOODS BY MAIN ECONOMIC ACTIVITY   (four digits)  2021</t>
  </si>
  <si>
    <t>ESTIMATES OF VALUE ADDED BY MAIN ECONOMIC ACTIVITY  (two digits)  2021</t>
  </si>
  <si>
    <t>ESTIMATES OF VALUE ADDED BY MAIN ECONOMIC ACTIVITY (four digits)  2021</t>
  </si>
  <si>
    <t>تقديرات القيمة المضافة حسب النشاط الاقتصادي الرئيسي (الحد الرابع ) 2021</t>
  </si>
  <si>
    <t>MAIN ECONOMIC INDICATORS BY MAIN ECONOMIC ACTIVITY  (two digits)  2021</t>
  </si>
  <si>
    <t>MAIN ECONOMIC INDICATORS BY MAIN ECONOMIC ACTIVITY  (four digits)  2021</t>
  </si>
  <si>
    <t xml:space="preserve"> تغطي النشرة بيانات عام 2021 
بيانات صيانة واصلاح المركبات ذات المحركات مضمنة في نشرة الخدمات الاجتماعيه والشخصيه </t>
  </si>
  <si>
    <t>The bulletin covers 2021 data                                                         Data for maintenance repair of motor vehicles includded  in Bulletin  of Social and personal services</t>
  </si>
  <si>
    <r>
      <t xml:space="preserve"> - </t>
    </r>
    <r>
      <rPr>
        <sz val="16"/>
        <color indexed="8"/>
        <rFont val="Arial"/>
        <family val="2"/>
      </rPr>
      <t>تم إعداد إطار متكامل بالمنشآت العاملة في الأنشطة الاقتصادية المختلفة مستنداً على بيانات تعداد منشآت .</t>
    </r>
  </si>
  <si>
    <t xml:space="preserve"> - Comprehensive frame was prepared for operating economic activities based establishments’ census.</t>
  </si>
  <si>
    <t>البيع بالتجزئة لأصناف أخرى من المنتجات الغذائية غير المصنفة في موضع آخر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</si>
</sst>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
  </numFmts>
  <fonts count="85">
    <font>
      <sz val="11"/>
      <color theme="1"/>
      <name val="Arial"/>
      <family val="2"/>
    </font>
    <font>
      <sz val="11"/>
      <color theme="1"/>
      <name val="Calibri"/>
      <family val="2"/>
      <scheme val="minor"/>
    </font>
    <font>
      <sz val="11"/>
      <color indexed="8"/>
      <name val="Calibri"/>
      <family val="2"/>
    </font>
    <font>
      <b/>
      <sz val="11"/>
      <color indexed="25"/>
      <name val="Arial"/>
      <family val="2"/>
    </font>
    <font>
      <sz val="11"/>
      <color indexed="8"/>
      <name val="Arial"/>
      <family val="2"/>
    </font>
    <font>
      <sz val="12"/>
      <color indexed="8"/>
      <name val="Arial"/>
      <family val="2"/>
    </font>
    <font>
      <b/>
      <sz val="11"/>
      <color indexed="8"/>
      <name val="Arial"/>
      <family val="2"/>
    </font>
    <font>
      <b/>
      <sz val="16"/>
      <color indexed="8"/>
      <name val="Arial"/>
      <family val="2"/>
    </font>
    <font>
      <b/>
      <sz val="12"/>
      <name val="Arial"/>
      <family val="2"/>
    </font>
    <font>
      <b/>
      <sz val="12"/>
      <color indexed="8"/>
      <name val="Arial"/>
      <family val="2"/>
    </font>
    <font>
      <b/>
      <sz val="24"/>
      <name val="Arial"/>
      <family val="2"/>
    </font>
    <font>
      <b/>
      <sz val="10"/>
      <color indexed="8"/>
      <name val="Arial"/>
      <family val="2"/>
    </font>
    <font>
      <sz val="11"/>
      <color indexed="10"/>
      <name val="Arial"/>
      <family val="2"/>
    </font>
    <font>
      <sz val="11"/>
      <color indexed="8"/>
      <name val="Arial"/>
      <family val="2"/>
    </font>
    <font>
      <b/>
      <sz val="9"/>
      <color indexed="8"/>
      <name val="Arial"/>
      <family val="2"/>
    </font>
    <font>
      <b/>
      <sz val="10"/>
      <color indexed="10"/>
      <name val="Arial"/>
      <family val="2"/>
    </font>
    <font>
      <b/>
      <sz val="8"/>
      <color indexed="8"/>
      <name val="Arial"/>
      <family val="2"/>
    </font>
    <font>
      <b/>
      <sz val="14"/>
      <color indexed="8"/>
      <name val="Arial"/>
      <family val="2"/>
    </font>
    <font>
      <b/>
      <sz val="8"/>
      <color indexed="10"/>
      <name val="Arial"/>
      <family val="2"/>
    </font>
    <font>
      <sz val="8"/>
      <name val="Arial"/>
      <family val="2"/>
    </font>
    <font>
      <b/>
      <sz val="20"/>
      <color indexed="8"/>
      <name val="Arial"/>
      <family val="2"/>
    </font>
    <font>
      <sz val="10"/>
      <name val="Arial"/>
      <family val="2"/>
    </font>
    <font>
      <sz val="18"/>
      <color indexed="8"/>
      <name val="Arial"/>
      <family val="2"/>
    </font>
    <font>
      <b/>
      <sz val="18"/>
      <color indexed="8"/>
      <name val="Arial"/>
      <family val="2"/>
    </font>
    <font>
      <sz val="16"/>
      <color indexed="8"/>
      <name val="Arial"/>
      <family val="2"/>
    </font>
    <font>
      <sz val="14"/>
      <color indexed="8"/>
      <name val="Arial"/>
      <family val="2"/>
    </font>
    <font>
      <sz val="11"/>
      <name val="Arial"/>
      <family val="2"/>
    </font>
    <font>
      <b/>
      <sz val="18"/>
      <name val="Arial"/>
      <family val="2"/>
    </font>
    <font>
      <b/>
      <sz val="14"/>
      <name val="Arial"/>
      <family val="2"/>
    </font>
    <font>
      <b/>
      <u/>
      <sz val="12"/>
      <color indexed="12"/>
      <name val="Arial"/>
      <family val="2"/>
    </font>
    <font>
      <b/>
      <i/>
      <sz val="16"/>
      <color indexed="8"/>
      <name val="Arial"/>
      <family val="2"/>
    </font>
    <font>
      <b/>
      <i/>
      <sz val="12"/>
      <color indexed="8"/>
      <name val="Arial"/>
      <family val="2"/>
    </font>
    <font>
      <b/>
      <i/>
      <sz val="11"/>
      <color indexed="8"/>
      <name val="Arial"/>
      <family val="2"/>
    </font>
    <font>
      <sz val="16"/>
      <color indexed="8"/>
      <name val="Simplified Arabic"/>
      <family val="1"/>
    </font>
    <font>
      <b/>
      <sz val="24"/>
      <color indexed="8"/>
      <name val="Arial"/>
      <family val="2"/>
    </font>
    <font>
      <b/>
      <sz val="10"/>
      <name val="Arial"/>
      <family val="2"/>
    </font>
    <font>
      <b/>
      <sz val="9"/>
      <name val="Arial"/>
      <family val="2"/>
    </font>
    <font>
      <b/>
      <sz val="11"/>
      <name val="Arial"/>
      <family val="2"/>
    </font>
    <font>
      <u/>
      <sz val="11"/>
      <color indexed="12"/>
      <name val="Calibri"/>
      <family val="2"/>
    </font>
    <font>
      <sz val="11"/>
      <color indexed="8"/>
      <name val="Arial"/>
      <family val="2"/>
      <charset val="178"/>
    </font>
    <font>
      <sz val="10"/>
      <color indexed="8"/>
      <name val="Arial"/>
      <family val="2"/>
    </font>
    <font>
      <b/>
      <sz val="12"/>
      <color indexed="10"/>
      <name val="Arial"/>
      <family val="2"/>
    </font>
    <font>
      <b/>
      <sz val="12"/>
      <color indexed="9"/>
      <name val="Arial"/>
      <family val="2"/>
    </font>
    <font>
      <sz val="9"/>
      <color indexed="8"/>
      <name val="Arial"/>
      <family val="2"/>
    </font>
    <font>
      <sz val="8"/>
      <color indexed="8"/>
      <name val="Arial"/>
      <family val="2"/>
    </font>
    <font>
      <b/>
      <sz val="11"/>
      <color indexed="25"/>
      <name val="Arial"/>
      <family val="2"/>
    </font>
    <font>
      <sz val="10"/>
      <name val="Arial"/>
      <family val="2"/>
    </font>
    <font>
      <sz val="7"/>
      <color indexed="8"/>
      <name val="Arial"/>
      <family val="2"/>
    </font>
    <font>
      <sz val="8"/>
      <color indexed="8"/>
      <name val="Calibri"/>
      <family val="2"/>
    </font>
    <font>
      <b/>
      <vertAlign val="superscript"/>
      <sz val="16"/>
      <color indexed="8"/>
      <name val="Arial"/>
      <family val="2"/>
    </font>
    <font>
      <sz val="12"/>
      <name val="Courier New"/>
      <family val="3"/>
    </font>
    <font>
      <b/>
      <sz val="10"/>
      <name val="Arabic Transparent"/>
      <charset val="178"/>
    </font>
    <font>
      <b/>
      <u/>
      <sz val="12"/>
      <name val="Arial"/>
      <family val="2"/>
    </font>
    <font>
      <b/>
      <sz val="8"/>
      <name val="Arial"/>
      <family val="2"/>
    </font>
    <font>
      <sz val="8"/>
      <name val="Calibri"/>
      <family val="2"/>
    </font>
    <font>
      <sz val="9"/>
      <name val="Arial"/>
      <family val="2"/>
    </font>
    <font>
      <sz val="10"/>
      <name val="Arial"/>
      <family val="2"/>
    </font>
    <font>
      <b/>
      <sz val="12"/>
      <name val="Courier New"/>
      <family val="3"/>
    </font>
    <font>
      <b/>
      <sz val="10"/>
      <name val="Courier New"/>
      <family val="3"/>
    </font>
    <font>
      <b/>
      <sz val="8"/>
      <name val="Arial Unicode MS"/>
      <family val="2"/>
    </font>
    <font>
      <b/>
      <sz val="8"/>
      <name val="Courier New"/>
      <family val="3"/>
    </font>
    <font>
      <sz val="12"/>
      <color indexed="8"/>
      <name val="Arial Black"/>
      <family val="2"/>
    </font>
    <font>
      <sz val="11"/>
      <color indexed="8"/>
      <name val="Arial Black"/>
      <family val="2"/>
    </font>
    <font>
      <b/>
      <sz val="16"/>
      <name val="Sultan bold"/>
      <charset val="178"/>
    </font>
    <font>
      <b/>
      <sz val="14"/>
      <name val="Sultan bold"/>
      <charset val="178"/>
    </font>
    <font>
      <b/>
      <sz val="12"/>
      <name val="Times New Roman"/>
      <family val="1"/>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sz val="11"/>
      <color theme="1"/>
      <name val="Calibri"/>
      <family val="2"/>
    </font>
    <font>
      <sz val="11"/>
      <color theme="1"/>
      <name val="Calibri"/>
      <family val="2"/>
      <scheme val="minor"/>
    </font>
    <font>
      <sz val="10"/>
      <color theme="1"/>
      <name val="Arial"/>
      <family val="2"/>
    </font>
    <font>
      <b/>
      <sz val="10"/>
      <color theme="1"/>
      <name val="Arial"/>
      <family val="2"/>
    </font>
    <font>
      <b/>
      <sz val="12"/>
      <color theme="1"/>
      <name val="Arial"/>
      <family val="2"/>
    </font>
    <font>
      <sz val="8"/>
      <color theme="1"/>
      <name val="Arial"/>
      <family val="2"/>
    </font>
    <font>
      <b/>
      <sz val="8"/>
      <color theme="1"/>
      <name val="Arial"/>
      <family val="2"/>
    </font>
    <font>
      <b/>
      <sz val="10"/>
      <color theme="1"/>
      <name val="Arial Unicode MS"/>
      <family val="2"/>
    </font>
    <font>
      <sz val="11"/>
      <color theme="1"/>
      <name val="Arial"/>
      <family val="2"/>
    </font>
    <font>
      <sz val="10"/>
      <name val="Arial"/>
      <family val="2"/>
    </font>
    <font>
      <sz val="10"/>
      <name val="Arial"/>
    </font>
    <font>
      <b/>
      <sz val="10"/>
      <name val="Calibri"/>
      <family val="2"/>
      <scheme val="minor"/>
    </font>
    <font>
      <sz val="10"/>
      <name val="Calibri"/>
      <family val="2"/>
      <scheme val="minor"/>
    </font>
    <font>
      <b/>
      <sz val="10"/>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FF0000"/>
        <bgColor indexed="64"/>
      </patternFill>
    </fill>
    <fill>
      <patternFill patternType="solid">
        <fgColor rgb="FFFFFF00"/>
        <bgColor indexed="64"/>
      </patternFill>
    </fill>
  </fills>
  <borders count="41">
    <border>
      <left/>
      <right/>
      <top/>
      <bottom/>
      <diagonal/>
    </border>
    <border>
      <left/>
      <right/>
      <top/>
      <bottom style="thin">
        <color indexed="64"/>
      </bottom>
      <diagonal/>
    </border>
    <border>
      <left/>
      <right/>
      <top style="thin">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thin">
        <color indexed="64"/>
      </top>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medium">
        <color theme="0"/>
      </left>
      <right style="medium">
        <color theme="0"/>
      </right>
      <top style="thin">
        <color indexed="64"/>
      </top>
      <bottom style="thin">
        <color indexed="64"/>
      </bottom>
      <diagonal/>
    </border>
    <border>
      <left style="thick">
        <color theme="0"/>
      </left>
      <right style="thick">
        <color theme="0"/>
      </right>
      <top/>
      <bottom style="thin">
        <color indexed="64"/>
      </bottom>
      <diagonal/>
    </border>
    <border>
      <left style="thick">
        <color theme="0"/>
      </left>
      <right style="thick">
        <color theme="0"/>
      </right>
      <top style="thin">
        <color indexed="64"/>
      </top>
      <bottom style="thin">
        <color indexed="64"/>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bottom/>
      <diagonal/>
    </border>
    <border>
      <left style="medium">
        <color theme="0"/>
      </left>
      <right/>
      <top/>
      <bottom style="thin">
        <color indexed="64"/>
      </bottom>
      <diagonal/>
    </border>
    <border>
      <left/>
      <right style="medium">
        <color theme="0"/>
      </right>
      <top/>
      <bottom/>
      <diagonal/>
    </border>
    <border>
      <left/>
      <right style="medium">
        <color theme="0"/>
      </right>
      <top/>
      <bottom style="thin">
        <color indexed="64"/>
      </bottom>
      <diagonal/>
    </border>
    <border>
      <left style="thick">
        <color theme="0"/>
      </left>
      <right style="thick">
        <color theme="0"/>
      </right>
      <top style="thin">
        <color indexed="64"/>
      </top>
      <bottom/>
      <diagonal/>
    </border>
    <border>
      <left/>
      <right/>
      <top style="thin">
        <color indexed="64"/>
      </top>
      <bottom style="thin">
        <color indexed="64"/>
      </bottom>
      <diagonal/>
    </border>
    <border>
      <left style="thick">
        <color theme="0"/>
      </left>
      <right style="thick">
        <color theme="0"/>
      </right>
      <top style="thick">
        <color theme="0"/>
      </top>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style="medium">
        <color theme="0"/>
      </left>
      <right/>
      <top style="thin">
        <color indexed="64"/>
      </top>
      <bottom style="thin">
        <color indexed="64"/>
      </bottom>
      <diagonal/>
    </border>
    <border>
      <left/>
      <right style="medium">
        <color theme="0"/>
      </right>
      <top style="thin">
        <color indexed="64"/>
      </top>
      <bottom style="thin">
        <color indexed="64"/>
      </bottom>
      <diagonal/>
    </border>
    <border>
      <left/>
      <right style="thick">
        <color theme="0"/>
      </right>
      <top style="thin">
        <color indexed="64"/>
      </top>
      <bottom style="thin">
        <color indexed="64"/>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top style="thin">
        <color indexed="64"/>
      </top>
      <bottom/>
      <diagonal/>
    </border>
    <border>
      <left style="thick">
        <color theme="0"/>
      </left>
      <right/>
      <top/>
      <bottom/>
      <diagonal/>
    </border>
    <border>
      <left style="thick">
        <color theme="0"/>
      </left>
      <right/>
      <top/>
      <bottom style="thin">
        <color indexed="64"/>
      </bottom>
      <diagonal/>
    </border>
    <border>
      <left style="medium">
        <color theme="0"/>
      </left>
      <right/>
      <top/>
      <bottom style="medium">
        <color theme="0"/>
      </bottom>
      <diagonal/>
    </border>
    <border>
      <left style="thick">
        <color theme="0"/>
      </left>
      <right style="medium">
        <color theme="0"/>
      </right>
      <top style="thin">
        <color indexed="64"/>
      </top>
      <bottom style="thin">
        <color indexed="64"/>
      </bottom>
      <diagonal/>
    </border>
    <border>
      <left/>
      <right style="medium">
        <color theme="0"/>
      </right>
      <top/>
      <bottom style="medium">
        <color theme="0"/>
      </bottom>
      <diagonal/>
    </border>
  </borders>
  <cellStyleXfs count="20">
    <xf numFmtId="0" fontId="0" fillId="0" borderId="0"/>
    <xf numFmtId="0" fontId="38" fillId="0" borderId="0" applyNumberFormat="0" applyFill="0" applyBorder="0" applyAlignment="0" applyProtection="0">
      <alignment vertical="top"/>
      <protection locked="0"/>
    </xf>
    <xf numFmtId="0" fontId="46" fillId="0" borderId="0"/>
    <xf numFmtId="0" fontId="21" fillId="0" borderId="0"/>
    <xf numFmtId="0" fontId="56" fillId="0" borderId="0"/>
    <xf numFmtId="0" fontId="71" fillId="0" borderId="0"/>
    <xf numFmtId="0" fontId="72" fillId="0" borderId="0"/>
    <xf numFmtId="0" fontId="2" fillId="0" borderId="0"/>
    <xf numFmtId="0" fontId="21"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79" fillId="0" borderId="0"/>
    <xf numFmtId="0" fontId="80" fillId="0" borderId="0"/>
    <xf numFmtId="0" fontId="81" fillId="0" borderId="0"/>
    <xf numFmtId="0" fontId="1" fillId="0" borderId="0"/>
  </cellStyleXfs>
  <cellXfs count="752">
    <xf numFmtId="0" fontId="0" fillId="0" borderId="0" xfId="0"/>
    <xf numFmtId="0" fontId="13" fillId="0" borderId="0" xfId="0" applyFont="1" applyAlignment="1">
      <alignment vertical="center" wrapText="1"/>
    </xf>
    <xf numFmtId="0" fontId="13" fillId="0" borderId="0" xfId="0" applyFont="1" applyAlignment="1">
      <alignment horizontal="center" vertical="center" wrapText="1"/>
    </xf>
    <xf numFmtId="0" fontId="4" fillId="0" borderId="0" xfId="0" applyFont="1" applyAlignment="1">
      <alignment vertical="center"/>
    </xf>
    <xf numFmtId="0" fontId="6" fillId="0" borderId="0" xfId="0" applyFont="1" applyAlignment="1">
      <alignment vertical="center" readingOrder="1"/>
    </xf>
    <xf numFmtId="0" fontId="4" fillId="0" borderId="0" xfId="0" applyFont="1"/>
    <xf numFmtId="0" fontId="3" fillId="0" borderId="0" xfId="0" applyFont="1" applyAlignment="1">
      <alignment vertical="center" wrapText="1" readingOrder="1"/>
    </xf>
    <xf numFmtId="0" fontId="4" fillId="0" borderId="0" xfId="0" applyFont="1" applyAlignment="1">
      <alignment vertical="center" wrapText="1"/>
    </xf>
    <xf numFmtId="0" fontId="71" fillId="0" borderId="0" xfId="5" applyAlignment="1">
      <alignment vertical="center"/>
    </xf>
    <xf numFmtId="0" fontId="6" fillId="0" borderId="0" xfId="0" applyFont="1"/>
    <xf numFmtId="0" fontId="4" fillId="0" borderId="0" xfId="0" applyFont="1" applyAlignment="1">
      <alignment horizontal="right"/>
    </xf>
    <xf numFmtId="0" fontId="5" fillId="0" borderId="0" xfId="0" applyFont="1" applyAlignment="1">
      <alignment horizontal="center" vertical="center" wrapText="1"/>
    </xf>
    <xf numFmtId="0" fontId="0" fillId="0" borderId="0" xfId="0" applyFill="1"/>
    <xf numFmtId="0" fontId="5" fillId="0" borderId="0" xfId="0" applyFont="1" applyAlignment="1">
      <alignment vertical="center" wrapText="1"/>
    </xf>
    <xf numFmtId="0" fontId="4" fillId="0" borderId="0" xfId="0" applyFont="1" applyAlignment="1">
      <alignment horizontal="center" vertical="center" wrapText="1"/>
    </xf>
    <xf numFmtId="0" fontId="3" fillId="0" borderId="0" xfId="7" applyFont="1" applyAlignment="1">
      <alignment horizontal="center" vertical="center" wrapText="1" readingOrder="1"/>
    </xf>
    <xf numFmtId="0" fontId="4" fillId="0" borderId="0" xfId="7" applyFont="1" applyAlignment="1">
      <alignment vertical="center"/>
    </xf>
    <xf numFmtId="0" fontId="7" fillId="0" borderId="0" xfId="7" applyFont="1" applyAlignment="1">
      <alignment horizontal="center" vertical="center" wrapText="1"/>
    </xf>
    <xf numFmtId="0" fontId="3" fillId="0" borderId="0" xfId="7" applyFont="1" applyAlignment="1">
      <alignment vertical="center" wrapText="1" readingOrder="1"/>
    </xf>
    <xf numFmtId="0" fontId="6" fillId="0" borderId="0" xfId="7" applyFont="1" applyAlignment="1">
      <alignment vertical="center" wrapText="1" readingOrder="1"/>
    </xf>
    <xf numFmtId="0" fontId="4" fillId="0" borderId="0" xfId="7" applyFont="1" applyAlignment="1">
      <alignment vertical="center" wrapText="1"/>
    </xf>
    <xf numFmtId="0" fontId="4" fillId="0" borderId="0" xfId="7" applyFont="1" applyAlignment="1">
      <alignment vertical="top" wrapText="1"/>
    </xf>
    <xf numFmtId="0" fontId="22" fillId="0" borderId="0" xfId="7" applyFont="1" applyAlignment="1">
      <alignment horizontal="justify" vertical="center" wrapText="1" readingOrder="2"/>
    </xf>
    <xf numFmtId="0" fontId="22" fillId="0" borderId="0" xfId="7" applyFont="1" applyAlignment="1">
      <alignment vertical="center" wrapText="1"/>
    </xf>
    <xf numFmtId="0" fontId="3" fillId="0" borderId="0" xfId="7" applyFont="1" applyAlignment="1">
      <alignment horizontal="distributed" vertical="center" wrapText="1" readingOrder="1"/>
    </xf>
    <xf numFmtId="0" fontId="4" fillId="0" borderId="0" xfId="7" applyFont="1" applyAlignment="1">
      <alignment horizontal="distributed" vertical="center"/>
    </xf>
    <xf numFmtId="0" fontId="6" fillId="0" borderId="0" xfId="7" applyFont="1" applyAlignment="1">
      <alignment horizontal="distributed" vertical="center" wrapText="1" readingOrder="1"/>
    </xf>
    <xf numFmtId="0" fontId="4" fillId="0" borderId="0" xfId="7" applyFont="1" applyAlignment="1">
      <alignment horizontal="distributed" vertical="center" wrapText="1"/>
    </xf>
    <xf numFmtId="49" fontId="4" fillId="0" borderId="0" xfId="7" applyNumberFormat="1" applyFont="1" applyAlignment="1">
      <alignment horizontal="right" vertical="top" wrapText="1"/>
    </xf>
    <xf numFmtId="0" fontId="22" fillId="0" borderId="0" xfId="7" applyFont="1" applyAlignment="1">
      <alignment horizontal="distributed" vertical="center" wrapText="1"/>
    </xf>
    <xf numFmtId="0" fontId="4" fillId="0" borderId="0" xfId="7" applyFont="1" applyAlignment="1">
      <alignment horizontal="distributed" vertical="top" wrapText="1"/>
    </xf>
    <xf numFmtId="0" fontId="29" fillId="0" borderId="0" xfId="1" applyFont="1" applyFill="1" applyBorder="1" applyAlignment="1" applyProtection="1">
      <alignment horizontal="distributed" vertical="center"/>
    </xf>
    <xf numFmtId="0" fontId="5" fillId="0" borderId="0" xfId="7" applyFont="1" applyFill="1" applyAlignment="1">
      <alignment horizontal="distributed" vertical="center"/>
    </xf>
    <xf numFmtId="0" fontId="6" fillId="0" borderId="0" xfId="7" applyFont="1" applyAlignment="1">
      <alignment horizontal="left" vertical="top" wrapText="1" indent="2"/>
    </xf>
    <xf numFmtId="0" fontId="6" fillId="0" borderId="0" xfId="7" applyFont="1" applyAlignment="1">
      <alignment vertical="top" wrapText="1"/>
    </xf>
    <xf numFmtId="0" fontId="17" fillId="0" borderId="0" xfId="7" applyFont="1" applyAlignment="1">
      <alignment horizontal="distributed" vertical="top" wrapText="1"/>
    </xf>
    <xf numFmtId="0" fontId="17" fillId="0" borderId="0" xfId="7" applyFont="1" applyAlignment="1">
      <alignment horizontal="right" vertical="top" wrapText="1" indent="3" readingOrder="2"/>
    </xf>
    <xf numFmtId="0" fontId="2" fillId="0" borderId="0" xfId="7"/>
    <xf numFmtId="0" fontId="33" fillId="0" borderId="0" xfId="7" applyFont="1" applyAlignment="1">
      <alignment horizontal="justify" readingOrder="2"/>
    </xf>
    <xf numFmtId="0" fontId="17" fillId="0" borderId="0" xfId="7" applyFont="1" applyAlignment="1">
      <alignment horizontal="distributed" vertical="top" wrapText="1" readingOrder="2"/>
    </xf>
    <xf numFmtId="0" fontId="24" fillId="0" borderId="0" xfId="7" applyFont="1" applyAlignment="1">
      <alignment horizontal="distributed" vertical="top" wrapText="1" readingOrder="2"/>
    </xf>
    <xf numFmtId="0" fontId="4" fillId="0" borderId="0" xfId="0" applyFont="1" applyAlignment="1">
      <alignment vertical="top"/>
    </xf>
    <xf numFmtId="0" fontId="5" fillId="0" borderId="0" xfId="0" applyFont="1" applyAlignment="1">
      <alignment vertical="top"/>
    </xf>
    <xf numFmtId="0" fontId="0" fillId="0" borderId="0" xfId="0" applyBorder="1"/>
    <xf numFmtId="0" fontId="9" fillId="0" borderId="0" xfId="0" applyFont="1" applyAlignment="1">
      <alignment vertical="center" wrapText="1"/>
    </xf>
    <xf numFmtId="49" fontId="25" fillId="0" borderId="0" xfId="7" applyNumberFormat="1" applyFont="1" applyAlignment="1">
      <alignment horizontal="left" vertical="top" wrapText="1" readingOrder="2"/>
    </xf>
    <xf numFmtId="0" fontId="0" fillId="0" borderId="0" xfId="0" applyFont="1"/>
    <xf numFmtId="0" fontId="35" fillId="0" borderId="0" xfId="0" applyFont="1" applyBorder="1" applyAlignment="1">
      <alignment horizontal="right" vertical="center" wrapText="1" indent="1"/>
    </xf>
    <xf numFmtId="0" fontId="21" fillId="2"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5"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14" fillId="3" borderId="7" xfId="0" applyFont="1" applyFill="1" applyBorder="1" applyAlignment="1">
      <alignment horizontal="center" vertical="top" wrapText="1"/>
    </xf>
    <xf numFmtId="0" fontId="47" fillId="2" borderId="3" xfId="0" applyFont="1" applyFill="1" applyBorder="1" applyAlignment="1">
      <alignment horizontal="left" vertical="center" wrapText="1" indent="1"/>
    </xf>
    <xf numFmtId="0" fontId="47" fillId="3" borderId="4" xfId="0" applyFont="1" applyFill="1" applyBorder="1" applyAlignment="1">
      <alignment horizontal="left" vertical="center" wrapText="1" indent="1"/>
    </xf>
    <xf numFmtId="0" fontId="21" fillId="2" borderId="3" xfId="0" applyFont="1" applyFill="1" applyBorder="1" applyAlignment="1">
      <alignment horizontal="right" vertical="center" wrapText="1" indent="1"/>
    </xf>
    <xf numFmtId="0" fontId="21" fillId="3" borderId="4" xfId="0" applyFont="1" applyFill="1" applyBorder="1" applyAlignment="1">
      <alignment horizontal="right" vertical="center" wrapText="1" indent="1"/>
    </xf>
    <xf numFmtId="0" fontId="47" fillId="2" borderId="6" xfId="0" applyFont="1" applyFill="1" applyBorder="1" applyAlignment="1">
      <alignment horizontal="left" vertical="center" wrapText="1" indent="1"/>
    </xf>
    <xf numFmtId="0" fontId="21" fillId="2" borderId="6" xfId="0" applyFont="1" applyFill="1" applyBorder="1" applyAlignment="1">
      <alignment horizontal="right" vertical="center" wrapText="1" indent="1"/>
    </xf>
    <xf numFmtId="0" fontId="9" fillId="0" borderId="0" xfId="0" applyFont="1" applyBorder="1" applyAlignment="1">
      <alignment vertical="center" wrapText="1"/>
    </xf>
    <xf numFmtId="0" fontId="47" fillId="2" borderId="5" xfId="0" applyFont="1" applyFill="1" applyBorder="1" applyAlignment="1">
      <alignment horizontal="left" vertical="center" wrapText="1" indent="1"/>
    </xf>
    <xf numFmtId="0" fontId="21" fillId="2" borderId="5" xfId="0" applyFont="1" applyFill="1" applyBorder="1" applyAlignment="1">
      <alignment horizontal="right" vertical="center" wrapText="1" indent="1"/>
    </xf>
    <xf numFmtId="0" fontId="0" fillId="0" borderId="0" xfId="0" applyAlignment="1">
      <alignment horizontal="center"/>
    </xf>
    <xf numFmtId="0" fontId="21" fillId="2" borderId="9" xfId="0" applyFont="1" applyFill="1" applyBorder="1" applyAlignment="1">
      <alignment horizontal="right" vertical="center" wrapText="1" indent="1"/>
    </xf>
    <xf numFmtId="0" fontId="21" fillId="2" borderId="10" xfId="0" applyFont="1" applyFill="1" applyBorder="1" applyAlignment="1">
      <alignment horizontal="right" vertical="center" wrapText="1" indent="1"/>
    </xf>
    <xf numFmtId="0" fontId="11" fillId="0" borderId="0" xfId="0" applyFont="1" applyBorder="1" applyAlignment="1">
      <alignment vertical="center" wrapText="1"/>
    </xf>
    <xf numFmtId="164" fontId="21" fillId="2" borderId="11" xfId="0" applyNumberFormat="1" applyFont="1" applyFill="1" applyBorder="1" applyAlignment="1">
      <alignment horizontal="center" vertical="center"/>
    </xf>
    <xf numFmtId="164" fontId="21" fillId="3" borderId="12" xfId="0" applyNumberFormat="1" applyFont="1" applyFill="1" applyBorder="1" applyAlignment="1">
      <alignment horizontal="center" vertical="center"/>
    </xf>
    <xf numFmtId="0" fontId="15" fillId="0" borderId="0" xfId="0" applyFont="1" applyBorder="1" applyAlignment="1">
      <alignment vertical="center" wrapText="1" readingOrder="2"/>
    </xf>
    <xf numFmtId="0" fontId="50" fillId="0" borderId="0" xfId="3" applyFont="1"/>
    <xf numFmtId="0" fontId="51" fillId="3" borderId="14" xfId="0" applyFont="1" applyFill="1" applyBorder="1" applyAlignment="1">
      <alignment horizontal="center" vertical="center" wrapText="1" readingOrder="1"/>
    </xf>
    <xf numFmtId="0" fontId="35" fillId="2" borderId="3"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26" fillId="0" borderId="0" xfId="0" applyFont="1" applyAlignment="1">
      <alignment vertical="center" wrapText="1"/>
    </xf>
    <xf numFmtId="0" fontId="35" fillId="3" borderId="14" xfId="0" applyFont="1" applyFill="1" applyBorder="1" applyAlignment="1">
      <alignment horizontal="right" vertical="center" wrapText="1" indent="1"/>
    </xf>
    <xf numFmtId="0" fontId="35" fillId="2" borderId="3" xfId="0" applyFont="1" applyFill="1" applyBorder="1" applyAlignment="1">
      <alignment vertical="center" wrapText="1"/>
    </xf>
    <xf numFmtId="0" fontId="21" fillId="2" borderId="3" xfId="0" applyFont="1" applyFill="1" applyBorder="1" applyAlignment="1">
      <alignment vertical="center" wrapText="1"/>
    </xf>
    <xf numFmtId="0" fontId="35" fillId="3" borderId="4" xfId="0" applyFont="1" applyFill="1" applyBorder="1" applyAlignment="1">
      <alignment vertical="center" wrapText="1"/>
    </xf>
    <xf numFmtId="0" fontId="21" fillId="3" borderId="4" xfId="0" applyFont="1" applyFill="1" applyBorder="1" applyAlignment="1">
      <alignment vertical="center" wrapText="1"/>
    </xf>
    <xf numFmtId="0" fontId="35" fillId="2" borderId="9" xfId="0" applyFont="1" applyFill="1" applyBorder="1" applyAlignment="1">
      <alignment horizontal="right" vertical="center" wrapText="1" indent="1"/>
    </xf>
    <xf numFmtId="0" fontId="35" fillId="2" borderId="10" xfId="0" applyFont="1" applyFill="1" applyBorder="1" applyAlignment="1">
      <alignment horizontal="right" vertical="center" wrapText="1" indent="1"/>
    </xf>
    <xf numFmtId="0" fontId="36" fillId="3" borderId="7" xfId="0" applyFont="1" applyFill="1" applyBorder="1" applyAlignment="1">
      <alignment horizontal="center" vertical="top" wrapText="1"/>
    </xf>
    <xf numFmtId="164" fontId="35" fillId="2" borderId="11" xfId="0" applyNumberFormat="1" applyFont="1" applyFill="1" applyBorder="1" applyAlignment="1">
      <alignment horizontal="center" vertical="center"/>
    </xf>
    <xf numFmtId="164" fontId="35" fillId="3" borderId="11" xfId="0" applyNumberFormat="1" applyFont="1" applyFill="1" applyBorder="1" applyAlignment="1">
      <alignment horizontal="center" vertical="center"/>
    </xf>
    <xf numFmtId="164" fontId="35" fillId="3" borderId="16" xfId="0" applyNumberFormat="1" applyFont="1" applyFill="1" applyBorder="1" applyAlignment="1">
      <alignment horizontal="center" vertical="center" wrapText="1"/>
    </xf>
    <xf numFmtId="0" fontId="0" fillId="2" borderId="0" xfId="0" applyFill="1"/>
    <xf numFmtId="2" fontId="35" fillId="3" borderId="14" xfId="0" applyNumberFormat="1" applyFont="1" applyFill="1" applyBorder="1" applyAlignment="1">
      <alignment horizontal="right" vertical="center" wrapText="1" indent="1"/>
    </xf>
    <xf numFmtId="0" fontId="47" fillId="3" borderId="6" xfId="0" applyFont="1" applyFill="1" applyBorder="1" applyAlignment="1">
      <alignment horizontal="left" vertical="center" wrapText="1" indent="1"/>
    </xf>
    <xf numFmtId="0" fontId="35" fillId="2" borderId="8" xfId="0" applyFont="1" applyFill="1" applyBorder="1" applyAlignment="1">
      <alignment horizontal="right" vertical="center" wrapText="1" indent="1"/>
    </xf>
    <xf numFmtId="2" fontId="21" fillId="2" borderId="3" xfId="0" applyNumberFormat="1" applyFont="1" applyFill="1" applyBorder="1" applyAlignment="1">
      <alignment horizontal="right" vertical="center" wrapText="1" indent="1"/>
    </xf>
    <xf numFmtId="2" fontId="21" fillId="3" borderId="4" xfId="0" applyNumberFormat="1" applyFont="1" applyFill="1" applyBorder="1" applyAlignment="1">
      <alignment horizontal="right" vertical="center" wrapText="1" indent="1"/>
    </xf>
    <xf numFmtId="2" fontId="21" fillId="2" borderId="6" xfId="0" applyNumberFormat="1" applyFont="1" applyFill="1" applyBorder="1" applyAlignment="1">
      <alignment horizontal="right" vertical="center" wrapText="1" indent="1"/>
    </xf>
    <xf numFmtId="0" fontId="35" fillId="3" borderId="7" xfId="0" applyFont="1" applyFill="1" applyBorder="1" applyAlignment="1">
      <alignment vertical="center" wrapText="1"/>
    </xf>
    <xf numFmtId="0" fontId="35" fillId="3" borderId="7" xfId="0" applyFont="1" applyFill="1" applyBorder="1" applyAlignment="1">
      <alignment horizontal="right" vertical="center" wrapText="1" indent="1"/>
    </xf>
    <xf numFmtId="164" fontId="35" fillId="2" borderId="11" xfId="0" applyNumberFormat="1" applyFont="1" applyFill="1" applyBorder="1" applyAlignment="1">
      <alignment horizontal="right" vertical="center"/>
    </xf>
    <xf numFmtId="164" fontId="35" fillId="3" borderId="11" xfId="0" applyNumberFormat="1" applyFont="1" applyFill="1" applyBorder="1" applyAlignment="1">
      <alignment horizontal="right" vertical="center"/>
    </xf>
    <xf numFmtId="0" fontId="51" fillId="3" borderId="14" xfId="0" applyFont="1" applyFill="1" applyBorder="1" applyAlignment="1">
      <alignment horizontal="center" vertical="center" wrapText="1" readingOrder="2"/>
    </xf>
    <xf numFmtId="0" fontId="37" fillId="3" borderId="4" xfId="0" applyFont="1" applyFill="1" applyBorder="1" applyAlignment="1">
      <alignment horizontal="center" vertical="center" readingOrder="1"/>
    </xf>
    <xf numFmtId="0" fontId="6" fillId="0" borderId="0" xfId="0" applyFont="1" applyAlignment="1">
      <alignment vertical="center"/>
    </xf>
    <xf numFmtId="0" fontId="37" fillId="2" borderId="3" xfId="0" applyFont="1" applyFill="1" applyBorder="1" applyAlignment="1">
      <alignment horizontal="center" vertical="center" readingOrder="1"/>
    </xf>
    <xf numFmtId="0" fontId="37" fillId="2" borderId="4" xfId="0" applyFont="1" applyFill="1" applyBorder="1" applyAlignment="1">
      <alignment horizontal="center" vertical="center" readingOrder="1"/>
    </xf>
    <xf numFmtId="0" fontId="73" fillId="0" borderId="0" xfId="0" applyFont="1" applyAlignment="1">
      <alignment vertical="center"/>
    </xf>
    <xf numFmtId="0" fontId="73" fillId="3" borderId="0" xfId="0" applyFont="1" applyFill="1" applyAlignment="1">
      <alignment vertical="center"/>
    </xf>
    <xf numFmtId="0" fontId="74" fillId="0" borderId="0" xfId="0" applyFont="1" applyAlignment="1">
      <alignment horizontal="center" wrapText="1"/>
    </xf>
    <xf numFmtId="0" fontId="75" fillId="0" borderId="0" xfId="0" applyFont="1" applyAlignment="1">
      <alignment horizontal="center" wrapText="1"/>
    </xf>
    <xf numFmtId="0" fontId="8" fillId="2" borderId="3" xfId="0" applyFont="1" applyFill="1" applyBorder="1" applyAlignment="1">
      <alignment horizontal="center" vertical="center" readingOrder="2"/>
    </xf>
    <xf numFmtId="0" fontId="8" fillId="3" borderId="4" xfId="0" applyFont="1" applyFill="1" applyBorder="1" applyAlignment="1">
      <alignment horizontal="center" vertical="center" readingOrder="2"/>
    </xf>
    <xf numFmtId="0" fontId="8" fillId="2" borderId="4" xfId="0" applyFont="1" applyFill="1" applyBorder="1" applyAlignment="1">
      <alignment horizontal="center" vertical="center" readingOrder="2"/>
    </xf>
    <xf numFmtId="0" fontId="8" fillId="2" borderId="4" xfId="0" applyFont="1" applyFill="1" applyBorder="1" applyAlignment="1">
      <alignment horizontal="center" vertical="top" readingOrder="2"/>
    </xf>
    <xf numFmtId="0" fontId="73" fillId="0" borderId="0" xfId="0" applyFont="1" applyAlignment="1">
      <alignment horizontal="right" vertical="center" wrapText="1" readingOrder="2"/>
    </xf>
    <xf numFmtId="0" fontId="73" fillId="3" borderId="0" xfId="0" applyFont="1" applyFill="1" applyAlignment="1">
      <alignment horizontal="right" vertical="center" wrapText="1" readingOrder="2"/>
    </xf>
    <xf numFmtId="0" fontId="6" fillId="3" borderId="0" xfId="0" applyFont="1" applyFill="1"/>
    <xf numFmtId="0" fontId="76" fillId="0" borderId="0" xfId="0" applyFont="1" applyAlignment="1">
      <alignment vertical="center"/>
    </xf>
    <xf numFmtId="0" fontId="76" fillId="3" borderId="0" xfId="0" applyFont="1" applyFill="1" applyAlignment="1">
      <alignment vertical="center"/>
    </xf>
    <xf numFmtId="0" fontId="76" fillId="3" borderId="0" xfId="0" applyFont="1" applyFill="1" applyAlignment="1">
      <alignment vertical="center" wrapText="1"/>
    </xf>
    <xf numFmtId="0" fontId="76" fillId="0" borderId="0" xfId="0" applyFont="1" applyAlignment="1">
      <alignment horizontal="left" vertical="center" wrapText="1"/>
    </xf>
    <xf numFmtId="0" fontId="74" fillId="3" borderId="0" xfId="0" applyFont="1" applyFill="1" applyAlignment="1">
      <alignment horizontal="center" vertical="center" wrapText="1"/>
    </xf>
    <xf numFmtId="0" fontId="75" fillId="3" borderId="0" xfId="0" applyFont="1" applyFill="1" applyAlignment="1">
      <alignment horizontal="center" vertical="center" wrapText="1"/>
    </xf>
    <xf numFmtId="0" fontId="6" fillId="2" borderId="0" xfId="0" applyFont="1" applyFill="1"/>
    <xf numFmtId="0" fontId="4" fillId="2" borderId="0" xfId="0" applyFont="1" applyFill="1"/>
    <xf numFmtId="0" fontId="75" fillId="2" borderId="0" xfId="0" applyFont="1" applyFill="1" applyAlignment="1">
      <alignment horizontal="center" vertical="center" wrapText="1"/>
    </xf>
    <xf numFmtId="0" fontId="35" fillId="2" borderId="4" xfId="0" applyFont="1" applyFill="1" applyBorder="1" applyAlignment="1">
      <alignment horizontal="center" vertical="top" readingOrder="1"/>
    </xf>
    <xf numFmtId="0" fontId="74" fillId="0" borderId="0" xfId="0" applyFont="1" applyAlignment="1">
      <alignment horizontal="center" vertical="center" wrapText="1"/>
    </xf>
    <xf numFmtId="0" fontId="35" fillId="3" borderId="4" xfId="0" applyFont="1" applyFill="1" applyBorder="1" applyAlignment="1">
      <alignment horizontal="center" vertical="center" readingOrder="1"/>
    </xf>
    <xf numFmtId="0" fontId="35" fillId="2" borderId="4" xfId="0" applyFont="1" applyFill="1" applyBorder="1" applyAlignment="1">
      <alignment horizontal="center" vertical="center" readingOrder="1"/>
    </xf>
    <xf numFmtId="0" fontId="75" fillId="3" borderId="0" xfId="0" applyFont="1" applyFill="1" applyAlignment="1">
      <alignment horizontal="center" vertical="center" wrapText="1" readingOrder="2"/>
    </xf>
    <xf numFmtId="0" fontId="35" fillId="2" borderId="3" xfId="0" applyFont="1" applyFill="1" applyBorder="1" applyAlignment="1">
      <alignment horizontal="center" vertical="center" readingOrder="1"/>
    </xf>
    <xf numFmtId="0" fontId="35" fillId="3" borderId="8" xfId="0" applyFont="1" applyFill="1" applyBorder="1" applyAlignment="1">
      <alignment horizontal="center" vertical="center" readingOrder="1"/>
    </xf>
    <xf numFmtId="0" fontId="76" fillId="3" borderId="1" xfId="0" applyFont="1" applyFill="1" applyBorder="1" applyAlignment="1">
      <alignment vertical="center" wrapText="1"/>
    </xf>
    <xf numFmtId="0" fontId="73" fillId="3" borderId="1" xfId="0" applyFont="1" applyFill="1" applyBorder="1" applyAlignment="1">
      <alignment horizontal="right" vertical="center" wrapText="1" readingOrder="2"/>
    </xf>
    <xf numFmtId="0" fontId="8" fillId="3" borderId="8" xfId="0" applyFont="1" applyFill="1" applyBorder="1" applyAlignment="1">
      <alignment horizontal="center" vertical="center" readingOrder="2"/>
    </xf>
    <xf numFmtId="164" fontId="58" fillId="0" borderId="0" xfId="0" applyNumberFormat="1" applyFont="1" applyAlignment="1">
      <alignment horizontal="right"/>
    </xf>
    <xf numFmtId="164" fontId="57" fillId="0" borderId="0" xfId="0" applyNumberFormat="1" applyFont="1" applyAlignment="1">
      <alignment horizontal="right" vertical="center"/>
    </xf>
    <xf numFmtId="0" fontId="78" fillId="0" borderId="0" xfId="0" applyFont="1" applyAlignment="1">
      <alignment vertical="center" wrapText="1"/>
    </xf>
    <xf numFmtId="0" fontId="26" fillId="0" borderId="0" xfId="0" applyFont="1" applyAlignment="1">
      <alignment vertical="center"/>
    </xf>
    <xf numFmtId="0" fontId="26" fillId="0" borderId="0" xfId="0" applyFont="1"/>
    <xf numFmtId="0" fontId="26" fillId="0" borderId="0" xfId="0" applyFont="1" applyAlignment="1">
      <alignment horizontal="center" vertical="center" wrapText="1"/>
    </xf>
    <xf numFmtId="0" fontId="37" fillId="0" borderId="0" xfId="0" applyFont="1" applyAlignment="1">
      <alignment vertical="center" wrapText="1" readingOrder="1"/>
    </xf>
    <xf numFmtId="2" fontId="21" fillId="2" borderId="5" xfId="0" applyNumberFormat="1" applyFont="1" applyFill="1" applyBorder="1" applyAlignment="1">
      <alignment horizontal="right" vertical="center" wrapText="1" indent="1"/>
    </xf>
    <xf numFmtId="0" fontId="59" fillId="0" borderId="0" xfId="0" applyFont="1"/>
    <xf numFmtId="0" fontId="35" fillId="0" borderId="0" xfId="0" applyFont="1" applyAlignment="1">
      <alignment horizontal="right" readingOrder="2"/>
    </xf>
    <xf numFmtId="0" fontId="21" fillId="3" borderId="6" xfId="0" applyFont="1" applyFill="1" applyBorder="1" applyAlignment="1">
      <alignment horizontal="right" vertical="center" wrapText="1" indent="1"/>
    </xf>
    <xf numFmtId="2" fontId="21" fillId="3" borderId="6" xfId="0" applyNumberFormat="1" applyFont="1" applyFill="1" applyBorder="1" applyAlignment="1">
      <alignment horizontal="right" vertical="center" wrapText="1" indent="1"/>
    </xf>
    <xf numFmtId="0" fontId="53" fillId="0" borderId="0" xfId="0" applyFont="1" applyAlignment="1">
      <alignment vertical="center"/>
    </xf>
    <xf numFmtId="0" fontId="26" fillId="0" borderId="0" xfId="0" applyFont="1" applyBorder="1" applyAlignment="1">
      <alignment vertical="center" wrapText="1"/>
    </xf>
    <xf numFmtId="0" fontId="35" fillId="0" borderId="0" xfId="0" applyFont="1" applyBorder="1" applyAlignment="1">
      <alignment horizontal="right" vertical="center" readingOrder="2"/>
    </xf>
    <xf numFmtId="0" fontId="27" fillId="0" borderId="0" xfId="0" applyFont="1" applyAlignment="1">
      <alignment horizontal="center" vertical="center" wrapText="1"/>
    </xf>
    <xf numFmtId="0" fontId="35" fillId="2" borderId="3"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35" fillId="3" borderId="4" xfId="0" applyFont="1" applyFill="1" applyBorder="1" applyAlignment="1">
      <alignment horizontal="right" vertical="center" wrapText="1"/>
    </xf>
    <xf numFmtId="0" fontId="21" fillId="3" borderId="4" xfId="0" applyFont="1" applyFill="1" applyBorder="1" applyAlignment="1">
      <alignment horizontal="right" vertical="center" wrapText="1"/>
    </xf>
    <xf numFmtId="0" fontId="35" fillId="2" borderId="5" xfId="0" applyFont="1" applyFill="1" applyBorder="1" applyAlignment="1">
      <alignment horizontal="right" vertical="center" wrapText="1"/>
    </xf>
    <xf numFmtId="0" fontId="21" fillId="2" borderId="5" xfId="0" applyFont="1" applyFill="1" applyBorder="1" applyAlignment="1">
      <alignment horizontal="right" vertical="center" wrapText="1"/>
    </xf>
    <xf numFmtId="0" fontId="35" fillId="3" borderId="14" xfId="0" applyFont="1" applyFill="1" applyBorder="1" applyAlignment="1">
      <alignment horizontal="right" vertical="center" wrapText="1"/>
    </xf>
    <xf numFmtId="0" fontId="6" fillId="0" borderId="0" xfId="0" applyFont="1" applyAlignment="1">
      <alignment vertical="center" wrapText="1"/>
    </xf>
    <xf numFmtId="0" fontId="0" fillId="0" borderId="0" xfId="0" applyAlignment="1">
      <alignment vertical="center" wrapText="1"/>
    </xf>
    <xf numFmtId="0" fontId="35" fillId="2" borderId="0" xfId="0" applyFont="1" applyFill="1" applyBorder="1" applyAlignment="1">
      <alignment horizontal="right" vertical="center" wrapText="1" indent="1"/>
    </xf>
    <xf numFmtId="0" fontId="19" fillId="3" borderId="15" xfId="0" applyFont="1" applyFill="1" applyBorder="1" applyAlignment="1">
      <alignment horizontal="center" vertical="top" wrapText="1"/>
    </xf>
    <xf numFmtId="0" fontId="35" fillId="3" borderId="13" xfId="0" applyFont="1" applyFill="1" applyBorder="1" applyAlignment="1">
      <alignment horizontal="center" wrapText="1"/>
    </xf>
    <xf numFmtId="0" fontId="35" fillId="3" borderId="6" xfId="0" applyFont="1" applyFill="1" applyBorder="1" applyAlignment="1">
      <alignment horizontal="center" wrapText="1"/>
    </xf>
    <xf numFmtId="0" fontId="19" fillId="3" borderId="7" xfId="0" applyFont="1" applyFill="1" applyBorder="1" applyAlignment="1">
      <alignment horizontal="center" vertical="top" wrapText="1"/>
    </xf>
    <xf numFmtId="0" fontId="19" fillId="3" borderId="7" xfId="0" applyFont="1" applyFill="1" applyBorder="1" applyAlignment="1">
      <alignment horizontal="center" vertical="top" wrapText="1"/>
    </xf>
    <xf numFmtId="0" fontId="35" fillId="3" borderId="6" xfId="0" applyFont="1" applyFill="1" applyBorder="1" applyAlignment="1">
      <alignment horizontal="center" wrapText="1"/>
    </xf>
    <xf numFmtId="0" fontId="35" fillId="3" borderId="10" xfId="0" applyFont="1" applyFill="1" applyBorder="1" applyAlignment="1">
      <alignment horizontal="center" vertical="center" wrapText="1"/>
    </xf>
    <xf numFmtId="0" fontId="19" fillId="3" borderId="7" xfId="0" applyFont="1" applyFill="1" applyBorder="1" applyAlignment="1">
      <alignment horizontal="center" vertical="center" wrapText="1"/>
    </xf>
    <xf numFmtId="164" fontId="26" fillId="0" borderId="0" xfId="0" applyNumberFormat="1" applyFont="1" applyAlignment="1">
      <alignment vertical="center" wrapText="1"/>
    </xf>
    <xf numFmtId="0" fontId="3" fillId="2" borderId="0" xfId="0" applyFont="1" applyFill="1" applyAlignment="1">
      <alignment vertical="center" wrapText="1" readingOrder="1"/>
    </xf>
    <xf numFmtId="0" fontId="4" fillId="2" borderId="0" xfId="0" applyFont="1" applyFill="1" applyAlignment="1">
      <alignment vertical="center"/>
    </xf>
    <xf numFmtId="0" fontId="4" fillId="2" borderId="0" xfId="0" applyFont="1" applyFill="1" applyAlignment="1">
      <alignment vertical="center" wrapText="1"/>
    </xf>
    <xf numFmtId="0" fontId="5" fillId="2" borderId="0" xfId="0" applyFont="1" applyFill="1" applyAlignment="1">
      <alignment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vertical="center" wrapText="1"/>
    </xf>
    <xf numFmtId="0" fontId="0" fillId="2" borderId="0" xfId="0" applyFill="1" applyBorder="1"/>
    <xf numFmtId="0" fontId="4" fillId="2" borderId="0" xfId="0" applyFont="1" applyFill="1" applyAlignment="1">
      <alignment horizontal="center" vertical="center" wrapText="1"/>
    </xf>
    <xf numFmtId="0" fontId="10" fillId="0" borderId="0" xfId="0" applyFont="1" applyAlignment="1">
      <alignment horizontal="center" vertical="center" wrapText="1" readingOrder="1"/>
    </xf>
    <xf numFmtId="0" fontId="77" fillId="0" borderId="0" xfId="0" applyFont="1" applyBorder="1" applyAlignment="1">
      <alignment horizontal="left" vertical="center" wrapText="1"/>
    </xf>
    <xf numFmtId="0" fontId="74" fillId="0" borderId="0" xfId="0" applyFont="1" applyBorder="1" applyAlignment="1">
      <alignment horizontal="right" vertical="center" wrapText="1" readingOrder="2"/>
    </xf>
    <xf numFmtId="0" fontId="4" fillId="0" borderId="0" xfId="7" applyFont="1" applyAlignment="1">
      <alignment horizontal="distributed" wrapText="1"/>
    </xf>
    <xf numFmtId="0" fontId="40" fillId="2" borderId="9" xfId="0" applyFont="1" applyFill="1" applyBorder="1" applyAlignment="1">
      <alignment horizontal="center" vertical="center" wrapText="1"/>
    </xf>
    <xf numFmtId="0" fontId="47" fillId="2" borderId="9" xfId="0" applyFont="1" applyFill="1" applyBorder="1" applyAlignment="1">
      <alignment horizontal="left" vertical="center" wrapText="1" indent="1"/>
    </xf>
    <xf numFmtId="0" fontId="27" fillId="0" borderId="0" xfId="0" applyFont="1" applyAlignment="1">
      <alignment horizontal="center" vertical="center" wrapText="1" readingOrder="1"/>
    </xf>
    <xf numFmtId="0" fontId="9" fillId="0" borderId="0" xfId="0" applyFont="1" applyAlignment="1">
      <alignment horizontal="right" vertical="center" wrapText="1"/>
    </xf>
    <xf numFmtId="0" fontId="9" fillId="0" borderId="0" xfId="0" applyFont="1" applyBorder="1" applyAlignment="1">
      <alignment horizontal="center" vertical="center" wrapText="1"/>
    </xf>
    <xf numFmtId="0" fontId="9" fillId="0" borderId="0" xfId="0" applyFont="1" applyAlignment="1">
      <alignment horizontal="center" vertical="center" wrapText="1"/>
    </xf>
    <xf numFmtId="0" fontId="35" fillId="3" borderId="4" xfId="0" applyFont="1" applyFill="1" applyBorder="1" applyAlignment="1">
      <alignment horizontal="right" vertical="center" wrapText="1" indent="1"/>
    </xf>
    <xf numFmtId="0" fontId="35" fillId="2" borderId="5" xfId="0" applyFont="1" applyFill="1" applyBorder="1" applyAlignment="1">
      <alignment horizontal="right" vertical="center" wrapText="1" indent="1"/>
    </xf>
    <xf numFmtId="0" fontId="35" fillId="2" borderId="3" xfId="0" applyFont="1" applyFill="1" applyBorder="1" applyAlignment="1">
      <alignment horizontal="right" vertical="center" wrapText="1" indent="1"/>
    </xf>
    <xf numFmtId="0" fontId="19" fillId="3" borderId="7" xfId="0" applyFont="1" applyFill="1" applyBorder="1" applyAlignment="1">
      <alignment horizontal="center" vertical="top" wrapText="1"/>
    </xf>
    <xf numFmtId="0" fontId="35" fillId="3" borderId="10" xfId="0" applyFont="1" applyFill="1" applyBorder="1" applyAlignment="1">
      <alignment horizontal="center" wrapText="1"/>
    </xf>
    <xf numFmtId="0" fontId="35" fillId="3" borderId="6" xfId="0" applyFont="1" applyFill="1" applyBorder="1" applyAlignment="1">
      <alignment horizontal="center" wrapText="1"/>
    </xf>
    <xf numFmtId="0" fontId="40" fillId="2" borderId="8" xfId="0" applyFont="1" applyFill="1" applyBorder="1" applyAlignment="1">
      <alignment horizontal="center" vertical="center" wrapText="1"/>
    </xf>
    <xf numFmtId="0" fontId="47" fillId="2" borderId="8" xfId="0" applyFont="1" applyFill="1" applyBorder="1" applyAlignment="1">
      <alignment horizontal="left" vertical="center" wrapText="1" indent="1"/>
    </xf>
    <xf numFmtId="0" fontId="36" fillId="2" borderId="3" xfId="0" applyFont="1" applyFill="1" applyBorder="1" applyAlignment="1">
      <alignment vertical="center" wrapText="1"/>
    </xf>
    <xf numFmtId="0" fontId="36" fillId="3" borderId="4" xfId="0" applyFont="1" applyFill="1" applyBorder="1" applyAlignment="1">
      <alignment vertical="center" wrapText="1"/>
    </xf>
    <xf numFmtId="0" fontId="47" fillId="3" borderId="7" xfId="0" applyFont="1" applyFill="1" applyBorder="1" applyAlignment="1">
      <alignment horizontal="left" vertical="center" wrapText="1" indent="1"/>
    </xf>
    <xf numFmtId="0" fontId="47" fillId="2" borderId="10" xfId="0" applyFont="1" applyFill="1" applyBorder="1" applyAlignment="1">
      <alignment horizontal="left" vertical="center" wrapText="1" indent="1"/>
    </xf>
    <xf numFmtId="0" fontId="43" fillId="2" borderId="6"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25" fillId="0" borderId="0" xfId="7" applyFont="1" applyAlignment="1">
      <alignment horizontal="right" vertical="top" wrapText="1" readingOrder="2"/>
    </xf>
    <xf numFmtId="164" fontId="35" fillId="2" borderId="25" xfId="0" applyNumberFormat="1" applyFont="1" applyFill="1" applyBorder="1" applyAlignment="1">
      <alignment horizontal="center" vertical="center"/>
    </xf>
    <xf numFmtId="164" fontId="21" fillId="2" borderId="25" xfId="0" applyNumberFormat="1" applyFont="1" applyFill="1" applyBorder="1" applyAlignment="1">
      <alignment horizontal="center" vertical="center"/>
    </xf>
    <xf numFmtId="2" fontId="21" fillId="3" borderId="7" xfId="0" applyNumberFormat="1" applyFont="1" applyFill="1" applyBorder="1" applyAlignment="1">
      <alignment horizontal="right" vertical="center" wrapText="1" indent="1"/>
    </xf>
    <xf numFmtId="0" fontId="35" fillId="2" borderId="10" xfId="0" applyFont="1" applyFill="1" applyBorder="1" applyAlignment="1">
      <alignment vertical="center" wrapText="1"/>
    </xf>
    <xf numFmtId="0" fontId="21" fillId="2" borderId="10" xfId="0" applyFont="1" applyFill="1" applyBorder="1" applyAlignment="1">
      <alignment vertical="center" wrapText="1"/>
    </xf>
    <xf numFmtId="0" fontId="35" fillId="3" borderId="6" xfId="0" applyFont="1" applyFill="1" applyBorder="1" applyAlignment="1">
      <alignment vertical="center" wrapText="1"/>
    </xf>
    <xf numFmtId="0" fontId="21" fillId="3" borderId="6" xfId="0" applyFont="1" applyFill="1" applyBorder="1" applyAlignment="1">
      <alignment vertical="center" wrapText="1"/>
    </xf>
    <xf numFmtId="0" fontId="35" fillId="2" borderId="6" xfId="0" applyFont="1" applyFill="1" applyBorder="1" applyAlignment="1">
      <alignment vertical="center" wrapText="1"/>
    </xf>
    <xf numFmtId="0" fontId="21" fillId="2" borderId="6" xfId="0" applyFont="1" applyFill="1" applyBorder="1" applyAlignment="1">
      <alignment vertical="center" wrapText="1"/>
    </xf>
    <xf numFmtId="0" fontId="21" fillId="3" borderId="7" xfId="0" applyFont="1" applyFill="1" applyBorder="1" applyAlignment="1">
      <alignment vertical="center" wrapText="1"/>
    </xf>
    <xf numFmtId="0" fontId="21" fillId="3" borderId="0" xfId="0" applyFont="1" applyFill="1" applyBorder="1" applyAlignment="1">
      <alignment vertical="center" wrapText="1"/>
    </xf>
    <xf numFmtId="0" fontId="21" fillId="2" borderId="0" xfId="0" applyFont="1" applyFill="1" applyBorder="1" applyAlignment="1">
      <alignment vertical="center" wrapText="1"/>
    </xf>
    <xf numFmtId="0" fontId="21" fillId="3" borderId="1" xfId="0" applyFont="1" applyFill="1" applyBorder="1" applyAlignment="1">
      <alignment vertical="center" wrapText="1"/>
    </xf>
    <xf numFmtId="2" fontId="21" fillId="2" borderId="10" xfId="0" applyNumberFormat="1" applyFont="1" applyFill="1" applyBorder="1" applyAlignment="1">
      <alignment horizontal="right" vertical="center" wrapText="1" indent="1"/>
    </xf>
    <xf numFmtId="0" fontId="4" fillId="0" borderId="0" xfId="7" applyFont="1" applyAlignment="1">
      <alignment horizontal="left" vertical="top" wrapText="1" readingOrder="2"/>
    </xf>
    <xf numFmtId="0" fontId="17" fillId="0" borderId="0" xfId="0" applyFont="1" applyAlignment="1">
      <alignment horizontal="center" vertical="center" wrapText="1"/>
    </xf>
    <xf numFmtId="0" fontId="9" fillId="0" borderId="0" xfId="0" applyFont="1" applyAlignment="1">
      <alignment horizontal="center" vertical="center" wrapText="1"/>
    </xf>
    <xf numFmtId="0" fontId="35" fillId="2" borderId="8" xfId="0" applyFont="1" applyFill="1" applyBorder="1" applyAlignment="1">
      <alignment horizontal="center" vertical="center" readingOrder="1"/>
    </xf>
    <xf numFmtId="0" fontId="76" fillId="0" borderId="1" xfId="0" applyFont="1" applyBorder="1" applyAlignment="1">
      <alignment horizontal="left" vertical="center" wrapText="1"/>
    </xf>
    <xf numFmtId="0" fontId="73" fillId="0" borderId="1" xfId="0" applyFont="1" applyBorder="1" applyAlignment="1">
      <alignment horizontal="right" vertical="center" wrapText="1" readingOrder="2"/>
    </xf>
    <xf numFmtId="0" fontId="8" fillId="2" borderId="8" xfId="0" applyFont="1" applyFill="1" applyBorder="1" applyAlignment="1">
      <alignment horizontal="center" vertical="center" readingOrder="2"/>
    </xf>
    <xf numFmtId="0" fontId="35" fillId="3" borderId="10" xfId="0" applyFont="1" applyFill="1" applyBorder="1" applyAlignment="1">
      <alignment horizontal="center" vertical="center" readingOrder="1"/>
    </xf>
    <xf numFmtId="0" fontId="76" fillId="3" borderId="2" xfId="0" applyFont="1" applyFill="1" applyBorder="1" applyAlignment="1">
      <alignment vertical="center" wrapText="1"/>
    </xf>
    <xf numFmtId="0" fontId="73" fillId="3" borderId="2" xfId="0" applyFont="1" applyFill="1" applyBorder="1" applyAlignment="1">
      <alignment horizontal="right" vertical="center" wrapText="1" readingOrder="2"/>
    </xf>
    <xf numFmtId="0" fontId="8" fillId="3" borderId="10" xfId="0" applyFont="1" applyFill="1" applyBorder="1" applyAlignment="1">
      <alignment horizontal="center" vertical="center" readingOrder="2"/>
    </xf>
    <xf numFmtId="0" fontId="35" fillId="2" borderId="6" xfId="0" applyFont="1" applyFill="1" applyBorder="1" applyAlignment="1">
      <alignment horizontal="center" vertical="center" readingOrder="1"/>
    </xf>
    <xf numFmtId="0" fontId="76" fillId="0" borderId="0" xfId="0" applyFont="1" applyBorder="1" applyAlignment="1">
      <alignment horizontal="left" vertical="center" wrapText="1"/>
    </xf>
    <xf numFmtId="0" fontId="73" fillId="0" borderId="0" xfId="0" applyFont="1" applyBorder="1" applyAlignment="1">
      <alignment horizontal="right" vertical="center" wrapText="1" readingOrder="2"/>
    </xf>
    <xf numFmtId="0" fontId="8" fillId="2" borderId="6" xfId="0" applyFont="1" applyFill="1" applyBorder="1" applyAlignment="1">
      <alignment horizontal="center" vertical="center" readingOrder="2"/>
    </xf>
    <xf numFmtId="0" fontId="35" fillId="3" borderId="6" xfId="0" applyFont="1" applyFill="1" applyBorder="1" applyAlignment="1">
      <alignment horizontal="center" vertical="center" readingOrder="1"/>
    </xf>
    <xf numFmtId="0" fontId="76" fillId="3" borderId="0" xfId="0" applyFont="1" applyFill="1" applyBorder="1" applyAlignment="1">
      <alignment vertical="center" wrapText="1"/>
    </xf>
    <xf numFmtId="0" fontId="73" fillId="3" borderId="0" xfId="0" applyFont="1" applyFill="1" applyBorder="1" applyAlignment="1">
      <alignment horizontal="right" vertical="center" wrapText="1" readingOrder="2"/>
    </xf>
    <xf numFmtId="0" fontId="8" fillId="3" borderId="6" xfId="0" applyFont="1" applyFill="1" applyBorder="1" applyAlignment="1">
      <alignment horizontal="center" vertical="center" readingOrder="2"/>
    </xf>
    <xf numFmtId="0" fontId="37" fillId="2" borderId="7" xfId="0" applyFont="1" applyFill="1" applyBorder="1" applyAlignment="1">
      <alignment horizontal="center" vertical="top" readingOrder="1"/>
    </xf>
    <xf numFmtId="0" fontId="52" fillId="2" borderId="7" xfId="1" applyFont="1" applyFill="1" applyBorder="1" applyAlignment="1" applyProtection="1">
      <alignment horizontal="right" wrapText="1" indent="1"/>
    </xf>
    <xf numFmtId="0" fontId="35" fillId="2" borderId="7" xfId="0" applyFont="1" applyFill="1" applyBorder="1" applyAlignment="1">
      <alignment horizontal="center" vertical="center"/>
    </xf>
    <xf numFmtId="0" fontId="37" fillId="2" borderId="7" xfId="0" applyFont="1" applyFill="1" applyBorder="1" applyAlignment="1">
      <alignment horizontal="center" vertical="center" readingOrder="1"/>
    </xf>
    <xf numFmtId="0" fontId="35" fillId="2" borderId="3" xfId="16" applyFont="1" applyFill="1" applyBorder="1" applyAlignment="1">
      <alignment horizontal="center" vertical="center"/>
    </xf>
    <xf numFmtId="0" fontId="35" fillId="3" borderId="4" xfId="16" applyFont="1" applyFill="1" applyBorder="1" applyAlignment="1">
      <alignment horizontal="center" vertical="center"/>
    </xf>
    <xf numFmtId="0" fontId="35" fillId="2" borderId="4" xfId="16" applyFont="1" applyFill="1" applyBorder="1" applyAlignment="1">
      <alignment horizontal="center" vertical="center"/>
    </xf>
    <xf numFmtId="0" fontId="37" fillId="3" borderId="4" xfId="16" applyFont="1" applyFill="1" applyBorder="1" applyAlignment="1">
      <alignment horizontal="center" vertical="center" readingOrder="2"/>
    </xf>
    <xf numFmtId="0" fontId="76" fillId="3" borderId="0" xfId="16" applyFont="1" applyFill="1" applyAlignment="1">
      <alignment vertical="center" wrapText="1"/>
    </xf>
    <xf numFmtId="0" fontId="35" fillId="3" borderId="8" xfId="16" applyFont="1" applyFill="1" applyBorder="1" applyAlignment="1">
      <alignment horizontal="center" vertical="center"/>
    </xf>
    <xf numFmtId="0" fontId="37" fillId="2" borderId="3" xfId="16" applyFont="1" applyFill="1" applyBorder="1" applyAlignment="1">
      <alignment horizontal="center" vertical="center" readingOrder="2"/>
    </xf>
    <xf numFmtId="0" fontId="35" fillId="2" borderId="8" xfId="16" applyFont="1" applyFill="1" applyBorder="1" applyAlignment="1">
      <alignment horizontal="center" vertical="center"/>
    </xf>
    <xf numFmtId="0" fontId="35" fillId="3" borderId="10" xfId="16" applyFont="1" applyFill="1" applyBorder="1" applyAlignment="1">
      <alignment horizontal="center" vertical="center"/>
    </xf>
    <xf numFmtId="0" fontId="35" fillId="2" borderId="6" xfId="16" applyFont="1" applyFill="1" applyBorder="1" applyAlignment="1">
      <alignment horizontal="center" vertical="center"/>
    </xf>
    <xf numFmtId="0" fontId="35" fillId="3" borderId="6" xfId="16" applyFont="1" applyFill="1" applyBorder="1" applyAlignment="1">
      <alignment horizontal="center" vertical="center"/>
    </xf>
    <xf numFmtId="0" fontId="0" fillId="4" borderId="0" xfId="0" applyFill="1"/>
    <xf numFmtId="0" fontId="26" fillId="4" borderId="0" xfId="0" applyFont="1" applyFill="1"/>
    <xf numFmtId="0" fontId="8" fillId="0" borderId="1" xfId="0" applyFont="1" applyBorder="1" applyAlignment="1">
      <alignment vertical="center" wrapText="1"/>
    </xf>
    <xf numFmtId="0" fontId="9" fillId="0" borderId="1" xfId="0" applyFont="1" applyBorder="1" applyAlignment="1">
      <alignment vertical="center" wrapText="1"/>
    </xf>
    <xf numFmtId="0" fontId="21" fillId="2" borderId="6" xfId="0" applyFont="1" applyFill="1" applyBorder="1" applyAlignment="1">
      <alignment horizontal="right" vertical="center" wrapText="1"/>
    </xf>
    <xf numFmtId="0" fontId="21" fillId="3" borderId="6" xfId="0" applyFont="1" applyFill="1" applyBorder="1" applyAlignment="1">
      <alignment horizontal="right" vertical="center" wrapText="1"/>
    </xf>
    <xf numFmtId="0" fontId="21" fillId="2" borderId="9" xfId="0" applyFont="1" applyFill="1" applyBorder="1" applyAlignment="1">
      <alignment vertical="center" wrapText="1"/>
    </xf>
    <xf numFmtId="0" fontId="21" fillId="3" borderId="3" xfId="0" applyFont="1" applyFill="1" applyBorder="1" applyAlignment="1">
      <alignment vertical="center" wrapText="1"/>
    </xf>
    <xf numFmtId="0" fontId="21" fillId="3" borderId="7" xfId="0" applyFont="1" applyFill="1" applyBorder="1" applyAlignment="1">
      <alignment horizontal="right" vertical="center" wrapText="1"/>
    </xf>
    <xf numFmtId="0" fontId="36" fillId="3" borderId="10" xfId="0" applyFont="1" applyFill="1" applyBorder="1" applyAlignment="1">
      <alignment horizontal="center" wrapText="1"/>
    </xf>
    <xf numFmtId="0" fontId="53" fillId="3" borderId="10" xfId="0" applyFont="1" applyFill="1" applyBorder="1" applyAlignment="1">
      <alignment horizontal="center" wrapText="1"/>
    </xf>
    <xf numFmtId="0" fontId="21" fillId="3" borderId="5" xfId="0" applyFont="1" applyFill="1" applyBorder="1" applyAlignment="1">
      <alignment vertical="center" wrapText="1"/>
    </xf>
    <xf numFmtId="0" fontId="35" fillId="3" borderId="5" xfId="0" applyFont="1" applyFill="1" applyBorder="1" applyAlignment="1">
      <alignment vertical="center" wrapText="1"/>
    </xf>
    <xf numFmtId="0" fontId="21" fillId="2" borderId="10" xfId="0" applyFont="1" applyFill="1" applyBorder="1" applyAlignment="1">
      <alignment horizontal="right" vertical="center" wrapText="1"/>
    </xf>
    <xf numFmtId="0" fontId="9" fillId="0" borderId="0" xfId="0" applyFont="1" applyAlignment="1">
      <alignment horizontal="right" vertical="center" wrapText="1"/>
    </xf>
    <xf numFmtId="0" fontId="9" fillId="0" borderId="0" xfId="0" applyFont="1" applyBorder="1" applyAlignment="1">
      <alignment horizontal="center" vertical="center" wrapText="1"/>
    </xf>
    <xf numFmtId="0" fontId="17" fillId="0" borderId="0" xfId="0" applyFont="1" applyAlignment="1">
      <alignment horizontal="center" vertical="center" wrapText="1"/>
    </xf>
    <xf numFmtId="0" fontId="11" fillId="3" borderId="6" xfId="0" applyFont="1" applyFill="1" applyBorder="1" applyAlignment="1">
      <alignment horizontal="center" vertical="center" wrapText="1"/>
    </xf>
    <xf numFmtId="0" fontId="9" fillId="0" borderId="0" xfId="0" applyFont="1" applyAlignment="1">
      <alignment horizontal="center" vertical="center" wrapText="1"/>
    </xf>
    <xf numFmtId="0" fontId="44" fillId="3" borderId="7" xfId="0" applyFont="1" applyFill="1" applyBorder="1" applyAlignment="1">
      <alignment horizontal="center" vertical="top" wrapText="1"/>
    </xf>
    <xf numFmtId="0" fontId="11" fillId="0" borderId="0" xfId="0" applyFont="1" applyBorder="1" applyAlignment="1">
      <alignment vertical="center" wrapText="1"/>
    </xf>
    <xf numFmtId="0" fontId="19" fillId="3" borderId="15" xfId="0" applyFont="1" applyFill="1" applyBorder="1" applyAlignment="1">
      <alignment horizontal="center" vertical="top" wrapText="1"/>
    </xf>
    <xf numFmtId="0" fontId="19" fillId="3" borderId="7" xfId="0" applyFont="1" applyFill="1" applyBorder="1" applyAlignment="1">
      <alignment horizontal="center" vertical="top" wrapText="1"/>
    </xf>
    <xf numFmtId="0" fontId="35" fillId="3" borderId="6" xfId="0" applyFont="1" applyFill="1" applyBorder="1" applyAlignment="1">
      <alignment horizontal="center" vertical="center" wrapText="1"/>
    </xf>
    <xf numFmtId="0" fontId="35" fillId="3" borderId="14" xfId="0" applyFont="1" applyFill="1" applyBorder="1" applyAlignment="1">
      <alignment horizontal="center" vertical="center" wrapText="1"/>
    </xf>
    <xf numFmtId="0" fontId="35" fillId="3" borderId="10" xfId="0" applyFont="1" applyFill="1" applyBorder="1" applyAlignment="1">
      <alignment horizontal="center" wrapText="1"/>
    </xf>
    <xf numFmtId="0" fontId="9" fillId="2" borderId="0" xfId="0" applyFont="1" applyFill="1" applyAlignment="1">
      <alignment horizontal="right" vertical="center" wrapText="1"/>
    </xf>
    <xf numFmtId="0" fontId="35" fillId="3" borderId="6" xfId="0" applyFont="1" applyFill="1" applyBorder="1" applyAlignment="1">
      <alignment horizontal="center" wrapText="1"/>
    </xf>
    <xf numFmtId="0" fontId="35" fillId="3" borderId="13" xfId="0" applyFont="1" applyFill="1" applyBorder="1" applyAlignment="1">
      <alignment horizontal="center" wrapText="1"/>
    </xf>
    <xf numFmtId="0" fontId="19" fillId="3" borderId="20" xfId="0" applyFont="1" applyFill="1" applyBorder="1" applyAlignment="1">
      <alignment horizontal="center" vertical="top" wrapText="1"/>
    </xf>
    <xf numFmtId="0" fontId="19" fillId="3" borderId="1" xfId="0" applyFont="1" applyFill="1" applyBorder="1" applyAlignment="1">
      <alignment horizontal="center" vertical="top" wrapText="1"/>
    </xf>
    <xf numFmtId="0" fontId="19" fillId="3" borderId="22" xfId="0" applyFont="1" applyFill="1" applyBorder="1" applyAlignment="1">
      <alignment horizontal="center" vertical="top" wrapText="1"/>
    </xf>
    <xf numFmtId="0" fontId="35" fillId="2" borderId="8" xfId="0" applyFont="1" applyFill="1" applyBorder="1" applyAlignment="1">
      <alignment horizontal="right" vertical="center" wrapText="1"/>
    </xf>
    <xf numFmtId="0" fontId="35" fillId="3" borderId="7" xfId="0" applyFont="1" applyFill="1" applyBorder="1" applyAlignment="1">
      <alignment horizontal="right" vertical="center" wrapText="1"/>
    </xf>
    <xf numFmtId="0" fontId="47" fillId="2" borderId="17" xfId="0" applyFont="1" applyFill="1" applyBorder="1" applyAlignment="1">
      <alignment horizontal="left" vertical="center" wrapText="1" indent="1"/>
    </xf>
    <xf numFmtId="0" fontId="21" fillId="2" borderId="18" xfId="0" applyFont="1" applyFill="1" applyBorder="1" applyAlignment="1">
      <alignment horizontal="right" vertical="center" wrapText="1" indent="1"/>
    </xf>
    <xf numFmtId="0" fontId="47" fillId="3" borderId="19" xfId="0" applyFont="1" applyFill="1" applyBorder="1" applyAlignment="1">
      <alignment horizontal="left" vertical="center" wrapText="1" indent="1"/>
    </xf>
    <xf numFmtId="0" fontId="21" fillId="3" borderId="21" xfId="0" applyFont="1" applyFill="1" applyBorder="1" applyAlignment="1">
      <alignment horizontal="right" vertical="center" wrapText="1" indent="1"/>
    </xf>
    <xf numFmtId="0" fontId="47" fillId="2" borderId="19" xfId="0" applyFont="1" applyFill="1" applyBorder="1" applyAlignment="1">
      <alignment horizontal="left" vertical="center" wrapText="1" indent="1"/>
    </xf>
    <xf numFmtId="0" fontId="21" fillId="2" borderId="21" xfId="0" applyFont="1" applyFill="1" applyBorder="1" applyAlignment="1">
      <alignment horizontal="right" vertical="center" wrapText="1" indent="1"/>
    </xf>
    <xf numFmtId="2" fontId="26" fillId="0" borderId="0" xfId="0" applyNumberFormat="1" applyFont="1"/>
    <xf numFmtId="0" fontId="11" fillId="3" borderId="10" xfId="0" applyFont="1" applyFill="1" applyBorder="1" applyAlignment="1">
      <alignment horizontal="center" vertical="center" wrapText="1"/>
    </xf>
    <xf numFmtId="0" fontId="44" fillId="3" borderId="7" xfId="0" applyFont="1" applyFill="1" applyBorder="1" applyAlignment="1">
      <alignment horizontal="center" vertical="top" wrapText="1"/>
    </xf>
    <xf numFmtId="0" fontId="35" fillId="3" borderId="14" xfId="0" applyFont="1" applyFill="1" applyBorder="1" applyAlignment="1">
      <alignment horizontal="center" vertical="center" wrapText="1"/>
    </xf>
    <xf numFmtId="0" fontId="55" fillId="2" borderId="3" xfId="0" applyFont="1" applyFill="1" applyBorder="1" applyAlignment="1">
      <alignment horizontal="right" vertical="center" wrapText="1"/>
    </xf>
    <xf numFmtId="0" fontId="55" fillId="3" borderId="4" xfId="0" applyFont="1" applyFill="1" applyBorder="1" applyAlignment="1">
      <alignment horizontal="right" vertical="center" wrapText="1"/>
    </xf>
    <xf numFmtId="1" fontId="21" fillId="2" borderId="10" xfId="0" applyNumberFormat="1" applyFont="1" applyFill="1" applyBorder="1" applyAlignment="1">
      <alignment horizontal="right" vertical="center" wrapText="1" indent="1"/>
    </xf>
    <xf numFmtId="1" fontId="21" fillId="3" borderId="6" xfId="0" applyNumberFormat="1" applyFont="1" applyFill="1" applyBorder="1" applyAlignment="1">
      <alignment horizontal="right" vertical="center" wrapText="1" indent="1"/>
    </xf>
    <xf numFmtId="1" fontId="21" fillId="2" borderId="6" xfId="0" applyNumberFormat="1" applyFont="1" applyFill="1" applyBorder="1" applyAlignment="1">
      <alignment horizontal="right" vertical="center" wrapText="1" indent="1"/>
    </xf>
    <xf numFmtId="1" fontId="35" fillId="2" borderId="0" xfId="0" applyNumberFormat="1" applyFont="1" applyFill="1" applyBorder="1" applyAlignment="1">
      <alignment horizontal="right" vertical="center" wrapText="1" indent="1"/>
    </xf>
    <xf numFmtId="1" fontId="6" fillId="3" borderId="24" xfId="0" applyNumberFormat="1" applyFont="1" applyFill="1" applyBorder="1" applyAlignment="1">
      <alignment vertical="center" wrapText="1"/>
    </xf>
    <xf numFmtId="0" fontId="21" fillId="3" borderId="5" xfId="0" applyFont="1" applyFill="1" applyBorder="1" applyAlignment="1">
      <alignment horizontal="right" vertical="center" wrapText="1"/>
    </xf>
    <xf numFmtId="0" fontId="35" fillId="2" borderId="10" xfId="0" applyFont="1" applyFill="1" applyBorder="1" applyAlignment="1">
      <alignment horizontal="right" vertical="center" wrapText="1"/>
    </xf>
    <xf numFmtId="0" fontId="35" fillId="3" borderId="6" xfId="0" applyFont="1" applyFill="1" applyBorder="1" applyAlignment="1">
      <alignment horizontal="right" vertical="center" wrapText="1"/>
    </xf>
    <xf numFmtId="0" fontId="35" fillId="2" borderId="6" xfId="0" applyFont="1" applyFill="1" applyBorder="1" applyAlignment="1">
      <alignment horizontal="right" vertical="center" wrapText="1"/>
    </xf>
    <xf numFmtId="0" fontId="9" fillId="0" borderId="0" xfId="0" applyFont="1" applyAlignment="1">
      <alignment horizontal="center" vertical="center" wrapText="1"/>
    </xf>
    <xf numFmtId="0" fontId="9" fillId="0" borderId="0" xfId="0" applyFont="1" applyBorder="1" applyAlignment="1">
      <alignment horizontal="center" vertical="center" wrapText="1"/>
    </xf>
    <xf numFmtId="0" fontId="9" fillId="0" borderId="0" xfId="0" applyFont="1" applyAlignment="1">
      <alignment horizontal="right" vertical="center" wrapText="1"/>
    </xf>
    <xf numFmtId="0" fontId="19" fillId="3" borderId="7" xfId="0" applyFont="1" applyFill="1" applyBorder="1" applyAlignment="1">
      <alignment horizontal="center" vertical="top" wrapText="1"/>
    </xf>
    <xf numFmtId="0" fontId="35" fillId="3" borderId="14" xfId="0" applyFont="1" applyFill="1" applyBorder="1" applyAlignment="1">
      <alignment horizontal="center" vertical="center" wrapText="1"/>
    </xf>
    <xf numFmtId="0" fontId="35" fillId="3" borderId="6" xfId="0" applyFont="1" applyFill="1" applyBorder="1" applyAlignment="1">
      <alignment horizontal="center" wrapText="1"/>
    </xf>
    <xf numFmtId="0" fontId="35" fillId="3" borderId="0" xfId="0" applyFont="1" applyFill="1" applyBorder="1" applyAlignment="1">
      <alignment vertical="center" wrapText="1"/>
    </xf>
    <xf numFmtId="0" fontId="21" fillId="3" borderId="0" xfId="0" applyFont="1" applyFill="1" applyBorder="1" applyAlignment="1">
      <alignment horizontal="right" vertical="center" wrapText="1"/>
    </xf>
    <xf numFmtId="164" fontId="21" fillId="2" borderId="11" xfId="0" applyNumberFormat="1" applyFont="1" applyFill="1" applyBorder="1" applyAlignment="1">
      <alignment horizontal="right" vertical="center"/>
    </xf>
    <xf numFmtId="164" fontId="21" fillId="3" borderId="12" xfId="0" applyNumberFormat="1" applyFont="1" applyFill="1" applyBorder="1" applyAlignment="1">
      <alignment horizontal="right" vertical="center"/>
    </xf>
    <xf numFmtId="0" fontId="35" fillId="2" borderId="9" xfId="0" applyFont="1" applyFill="1" applyBorder="1" applyAlignment="1">
      <alignment vertical="center" wrapText="1"/>
    </xf>
    <xf numFmtId="164" fontId="21" fillId="3" borderId="11" xfId="0" applyNumberFormat="1" applyFont="1" applyFill="1" applyBorder="1" applyAlignment="1">
      <alignment horizontal="right" vertical="center"/>
    </xf>
    <xf numFmtId="0" fontId="35" fillId="2" borderId="6" xfId="0" applyFont="1" applyFill="1" applyBorder="1" applyAlignment="1">
      <alignment horizontal="right" vertical="center" wrapText="1" indent="1"/>
    </xf>
    <xf numFmtId="164" fontId="84" fillId="0" borderId="0" xfId="0" applyNumberFormat="1" applyFont="1" applyAlignment="1">
      <alignment horizontal="right" vertical="center"/>
    </xf>
    <xf numFmtId="164" fontId="84" fillId="0" borderId="0" xfId="0" applyNumberFormat="1" applyFont="1" applyAlignment="1">
      <alignment horizontal="left"/>
    </xf>
    <xf numFmtId="0" fontId="35" fillId="3" borderId="14" xfId="0" applyFont="1" applyFill="1" applyBorder="1" applyAlignment="1">
      <alignment horizontal="center" vertical="center" wrapText="1"/>
    </xf>
    <xf numFmtId="0" fontId="35" fillId="3" borderId="14" xfId="0" applyFont="1" applyFill="1" applyBorder="1" applyAlignment="1">
      <alignment horizontal="center" vertical="center" wrapText="1"/>
    </xf>
    <xf numFmtId="0" fontId="6" fillId="2" borderId="0" xfId="0" applyFont="1" applyFill="1" applyBorder="1" applyAlignment="1">
      <alignment vertical="center" wrapText="1"/>
    </xf>
    <xf numFmtId="0" fontId="4" fillId="0" borderId="0" xfId="0" applyFont="1" applyBorder="1" applyAlignment="1">
      <alignment vertical="center" wrapText="1"/>
    </xf>
    <xf numFmtId="164" fontId="35" fillId="2" borderId="13" xfId="0" applyNumberFormat="1" applyFont="1" applyFill="1" applyBorder="1" applyAlignment="1">
      <alignment horizontal="center" vertical="center"/>
    </xf>
    <xf numFmtId="0" fontId="35" fillId="3" borderId="14" xfId="0" applyFont="1" applyFill="1" applyBorder="1" applyAlignment="1">
      <alignment horizontal="center" vertical="center" wrapText="1"/>
    </xf>
    <xf numFmtId="0" fontId="21" fillId="2" borderId="18" xfId="0" applyFont="1" applyFill="1" applyBorder="1" applyAlignment="1">
      <alignment vertical="center" wrapText="1"/>
    </xf>
    <xf numFmtId="0" fontId="21" fillId="3" borderId="21" xfId="0" applyFont="1" applyFill="1" applyBorder="1" applyAlignment="1">
      <alignment vertical="center" wrapText="1"/>
    </xf>
    <xf numFmtId="0" fontId="21" fillId="2" borderId="21" xfId="0" applyFont="1" applyFill="1" applyBorder="1" applyAlignment="1">
      <alignment vertical="center" wrapText="1"/>
    </xf>
    <xf numFmtId="0" fontId="53" fillId="3" borderId="6" xfId="0" applyFont="1" applyFill="1" applyBorder="1" applyAlignment="1">
      <alignment horizontal="center" vertical="top" wrapText="1"/>
    </xf>
    <xf numFmtId="0" fontId="35" fillId="2" borderId="0" xfId="0" applyFont="1" applyFill="1" applyBorder="1" applyAlignment="1">
      <alignment vertical="center" wrapText="1"/>
    </xf>
    <xf numFmtId="0" fontId="35" fillId="2" borderId="2" xfId="0" applyFont="1" applyFill="1" applyBorder="1" applyAlignment="1">
      <alignment vertical="center" wrapText="1"/>
    </xf>
    <xf numFmtId="0" fontId="19" fillId="3" borderId="6" xfId="0" applyFont="1" applyFill="1" applyBorder="1" applyAlignment="1">
      <alignment horizontal="center" vertical="top" wrapText="1"/>
    </xf>
    <xf numFmtId="0" fontId="36" fillId="3" borderId="14" xfId="0" applyFont="1" applyFill="1" applyBorder="1" applyAlignment="1">
      <alignment horizontal="right" vertical="center" wrapText="1"/>
    </xf>
    <xf numFmtId="0" fontId="6" fillId="3" borderId="29" xfId="0" applyFont="1" applyFill="1" applyBorder="1" applyAlignment="1">
      <alignment vertical="center" wrapText="1"/>
    </xf>
    <xf numFmtId="0" fontId="6" fillId="3" borderId="14" xfId="0" applyFont="1" applyFill="1" applyBorder="1" applyAlignment="1">
      <alignment vertical="center" wrapText="1"/>
    </xf>
    <xf numFmtId="0" fontId="35" fillId="3" borderId="14" xfId="0" applyFont="1" applyFill="1" applyBorder="1" applyAlignment="1">
      <alignment vertical="center" wrapText="1"/>
    </xf>
    <xf numFmtId="49" fontId="82" fillId="3" borderId="24" xfId="0" applyNumberFormat="1" applyFont="1" applyFill="1" applyBorder="1" applyAlignment="1">
      <alignment horizontal="center" vertical="center"/>
    </xf>
    <xf numFmtId="0" fontId="83" fillId="3" borderId="24" xfId="0" applyFont="1" applyFill="1" applyBorder="1" applyAlignment="1">
      <alignment vertical="center"/>
    </xf>
    <xf numFmtId="1" fontId="82" fillId="3" borderId="28" xfId="0" applyNumberFormat="1" applyFont="1" applyFill="1" applyBorder="1" applyAlignment="1">
      <alignment horizontal="right" vertical="center"/>
    </xf>
    <xf numFmtId="1" fontId="82" fillId="3" borderId="24" xfId="0" applyNumberFormat="1" applyFont="1" applyFill="1" applyBorder="1" applyAlignment="1">
      <alignment horizontal="right" vertical="center"/>
    </xf>
    <xf numFmtId="0" fontId="21" fillId="3" borderId="5" xfId="0" applyFont="1" applyFill="1" applyBorder="1" applyAlignment="1">
      <alignment horizontal="right" vertical="center" wrapText="1" indent="1"/>
    </xf>
    <xf numFmtId="2" fontId="21" fillId="3" borderId="5" xfId="0" applyNumberFormat="1" applyFont="1" applyFill="1" applyBorder="1" applyAlignment="1">
      <alignment horizontal="right" vertical="center" wrapText="1" indent="1"/>
    </xf>
    <xf numFmtId="49" fontId="11" fillId="3" borderId="24" xfId="0" applyNumberFormat="1" applyFont="1" applyFill="1" applyBorder="1" applyAlignment="1">
      <alignment horizontal="right" vertical="center" wrapText="1"/>
    </xf>
    <xf numFmtId="0" fontId="35" fillId="3" borderId="3" xfId="0" applyFont="1" applyFill="1" applyBorder="1" applyAlignment="1">
      <alignment horizontal="right" vertical="center" wrapText="1" indent="1"/>
    </xf>
    <xf numFmtId="0" fontId="40" fillId="3" borderId="3" xfId="0" applyFont="1" applyFill="1" applyBorder="1" applyAlignment="1">
      <alignment horizontal="center" vertical="center" wrapText="1"/>
    </xf>
    <xf numFmtId="0" fontId="47" fillId="3" borderId="3" xfId="0" applyFont="1" applyFill="1" applyBorder="1" applyAlignment="1">
      <alignment horizontal="left" vertical="center" wrapText="1" indent="1"/>
    </xf>
    <xf numFmtId="0" fontId="36" fillId="3" borderId="3" xfId="0" applyFont="1" applyFill="1" applyBorder="1" applyAlignment="1">
      <alignment vertical="center" wrapText="1"/>
    </xf>
    <xf numFmtId="0" fontId="55" fillId="3" borderId="3" xfId="0" applyFont="1" applyFill="1" applyBorder="1" applyAlignment="1">
      <alignment horizontal="right" vertical="center" wrapText="1"/>
    </xf>
    <xf numFmtId="0" fontId="35" fillId="3" borderId="9" xfId="0" applyFont="1" applyFill="1" applyBorder="1" applyAlignment="1">
      <alignment horizontal="right" vertical="center" wrapText="1" indent="1"/>
    </xf>
    <xf numFmtId="0" fontId="21" fillId="3" borderId="9" xfId="0" applyFont="1" applyFill="1" applyBorder="1" applyAlignment="1">
      <alignment horizontal="right" vertical="center" wrapText="1" indent="1"/>
    </xf>
    <xf numFmtId="0" fontId="11" fillId="3" borderId="24" xfId="0" applyFont="1" applyFill="1" applyBorder="1" applyAlignment="1">
      <alignment horizontal="right" vertical="center" wrapText="1"/>
    </xf>
    <xf numFmtId="0" fontId="4" fillId="3" borderId="0" xfId="0" applyFont="1" applyFill="1" applyAlignment="1">
      <alignment vertical="center" wrapText="1"/>
    </xf>
    <xf numFmtId="164" fontId="21" fillId="2" borderId="13" xfId="0" applyNumberFormat="1" applyFont="1" applyFill="1" applyBorder="1" applyAlignment="1">
      <alignment horizontal="right" vertical="center"/>
    </xf>
    <xf numFmtId="164" fontId="35" fillId="2" borderId="13" xfId="0" applyNumberFormat="1" applyFont="1" applyFill="1" applyBorder="1" applyAlignment="1">
      <alignment horizontal="right" vertical="center"/>
    </xf>
    <xf numFmtId="164" fontId="35" fillId="3" borderId="14" xfId="0" applyNumberFormat="1" applyFont="1" applyFill="1" applyBorder="1" applyAlignment="1">
      <alignment vertical="center" wrapText="1"/>
    </xf>
    <xf numFmtId="0" fontId="11" fillId="3" borderId="24" xfId="0" applyFont="1" applyFill="1" applyBorder="1" applyAlignment="1">
      <alignment vertical="center" wrapText="1"/>
    </xf>
    <xf numFmtId="2" fontId="11" fillId="3" borderId="24" xfId="0" applyNumberFormat="1" applyFont="1" applyFill="1" applyBorder="1" applyAlignment="1">
      <alignment vertical="center" wrapText="1"/>
    </xf>
    <xf numFmtId="0" fontId="37" fillId="3" borderId="24" xfId="0" applyFont="1" applyFill="1" applyBorder="1" applyAlignment="1">
      <alignment vertical="center"/>
    </xf>
    <xf numFmtId="0" fontId="47" fillId="3" borderId="38" xfId="0" applyFont="1" applyFill="1" applyBorder="1" applyAlignment="1">
      <alignment horizontal="left" vertical="center" wrapText="1" indent="1"/>
    </xf>
    <xf numFmtId="0" fontId="55" fillId="3" borderId="0" xfId="0" applyFont="1" applyFill="1" applyBorder="1" applyAlignment="1">
      <alignment horizontal="right" vertical="center" wrapText="1"/>
    </xf>
    <xf numFmtId="0" fontId="21" fillId="3" borderId="21" xfId="0" applyFont="1" applyFill="1" applyBorder="1" applyAlignment="1">
      <alignment horizontal="right" vertical="center" wrapText="1"/>
    </xf>
    <xf numFmtId="0" fontId="11" fillId="3" borderId="28" xfId="0" applyFont="1" applyFill="1" applyBorder="1" applyAlignment="1">
      <alignment horizontal="right" vertical="center" wrapText="1"/>
    </xf>
    <xf numFmtId="0" fontId="35" fillId="3" borderId="9" xfId="0" applyFont="1" applyFill="1" applyBorder="1" applyAlignment="1">
      <alignment vertical="center" wrapText="1"/>
    </xf>
    <xf numFmtId="0" fontId="35" fillId="3" borderId="10" xfId="0" applyFont="1" applyFill="1" applyBorder="1" applyAlignment="1">
      <alignment vertical="center" wrapText="1"/>
    </xf>
    <xf numFmtId="164" fontId="35" fillId="3" borderId="39" xfId="0" applyNumberFormat="1" applyFont="1" applyFill="1" applyBorder="1" applyAlignment="1">
      <alignment vertical="center" wrapText="1"/>
    </xf>
    <xf numFmtId="0" fontId="21" fillId="3" borderId="3" xfId="0" applyFont="1" applyFill="1" applyBorder="1" applyAlignment="1">
      <alignment horizontal="right" vertical="center" wrapText="1" indent="1"/>
    </xf>
    <xf numFmtId="2" fontId="21" fillId="3" borderId="3" xfId="0" applyNumberFormat="1" applyFont="1" applyFill="1" applyBorder="1" applyAlignment="1">
      <alignment horizontal="right" vertical="center" wrapText="1" indent="1"/>
    </xf>
    <xf numFmtId="0" fontId="19" fillId="3" borderId="6" xfId="0" applyFont="1" applyFill="1" applyBorder="1" applyAlignment="1">
      <alignment horizontal="center" vertical="top" wrapText="1"/>
    </xf>
    <xf numFmtId="0" fontId="47" fillId="3" borderId="20" xfId="0" applyFont="1" applyFill="1" applyBorder="1" applyAlignment="1">
      <alignment horizontal="left" vertical="center" wrapText="1" indent="1"/>
    </xf>
    <xf numFmtId="0" fontId="21" fillId="2" borderId="18" xfId="0" applyFont="1" applyFill="1" applyBorder="1" applyAlignment="1">
      <alignment horizontal="right" vertical="center" wrapText="1"/>
    </xf>
    <xf numFmtId="0" fontId="21" fillId="2" borderId="21" xfId="0" applyFont="1" applyFill="1" applyBorder="1" applyAlignment="1">
      <alignment horizontal="right" vertical="center" wrapText="1"/>
    </xf>
    <xf numFmtId="0" fontId="21" fillId="3" borderId="22" xfId="0" applyFont="1" applyFill="1" applyBorder="1" applyAlignment="1">
      <alignment horizontal="right" vertical="center" wrapText="1"/>
    </xf>
    <xf numFmtId="0" fontId="36" fillId="3" borderId="40" xfId="0" applyFont="1" applyFill="1" applyBorder="1" applyAlignment="1">
      <alignment vertical="center" wrapText="1"/>
    </xf>
    <xf numFmtId="0" fontId="35" fillId="0" borderId="0" xfId="0" applyFont="1" applyFill="1" applyBorder="1" applyAlignment="1">
      <alignment vertical="center" wrapText="1"/>
    </xf>
    <xf numFmtId="49" fontId="11" fillId="3" borderId="28" xfId="0" applyNumberFormat="1" applyFont="1" applyFill="1" applyBorder="1" applyAlignment="1">
      <alignment horizontal="right" vertical="center" wrapText="1"/>
    </xf>
    <xf numFmtId="0" fontId="35" fillId="0" borderId="2" xfId="0" applyFont="1" applyFill="1" applyBorder="1" applyAlignment="1">
      <alignment vertical="center" wrapText="1"/>
    </xf>
    <xf numFmtId="0" fontId="21" fillId="2" borderId="17" xfId="0" applyFont="1" applyFill="1" applyBorder="1" applyAlignment="1">
      <alignment horizontal="right" vertical="center" wrapText="1"/>
    </xf>
    <xf numFmtId="0" fontId="21" fillId="3" borderId="19" xfId="0" applyFont="1" applyFill="1" applyBorder="1" applyAlignment="1">
      <alignment horizontal="right" vertical="center" wrapText="1"/>
    </xf>
    <xf numFmtId="0" fontId="21" fillId="2" borderId="19" xfId="0" applyFont="1" applyFill="1" applyBorder="1" applyAlignment="1">
      <alignment horizontal="right" vertical="center" wrapText="1"/>
    </xf>
    <xf numFmtId="0" fontId="21" fillId="3" borderId="20" xfId="0" applyFont="1" applyFill="1" applyBorder="1" applyAlignment="1">
      <alignment horizontal="right" vertical="center" wrapText="1"/>
    </xf>
    <xf numFmtId="0" fontId="55" fillId="3" borderId="38" xfId="0" applyFont="1" applyFill="1" applyBorder="1" applyAlignment="1">
      <alignment horizontal="right" vertical="center" wrapText="1"/>
    </xf>
    <xf numFmtId="0" fontId="55" fillId="3" borderId="40" xfId="0" applyFont="1" applyFill="1" applyBorder="1" applyAlignment="1">
      <alignment horizontal="right" vertical="center" wrapText="1"/>
    </xf>
    <xf numFmtId="0" fontId="36" fillId="3" borderId="6" xfId="0" applyFont="1" applyFill="1" applyBorder="1" applyAlignment="1">
      <alignment horizontal="center" vertical="center" wrapText="1"/>
    </xf>
    <xf numFmtId="0" fontId="21" fillId="3" borderId="22" xfId="0" applyFont="1" applyFill="1" applyBorder="1" applyAlignment="1">
      <alignment vertical="center" wrapText="1"/>
    </xf>
    <xf numFmtId="0" fontId="36" fillId="3" borderId="6" xfId="0" applyFont="1" applyFill="1" applyBorder="1" applyAlignment="1">
      <alignment horizontal="center" vertical="top" wrapText="1"/>
    </xf>
    <xf numFmtId="0" fontId="35" fillId="3" borderId="6" xfId="0" applyFont="1" applyFill="1" applyBorder="1" applyAlignment="1">
      <alignment horizontal="right" vertical="center" wrapText="1" indent="1"/>
    </xf>
    <xf numFmtId="0" fontId="35" fillId="3" borderId="3" xfId="0" applyFont="1" applyFill="1" applyBorder="1" applyAlignment="1">
      <alignment horizontal="right" vertical="center" wrapText="1"/>
    </xf>
    <xf numFmtId="0" fontId="43" fillId="0" borderId="6" xfId="0" applyFont="1" applyFill="1" applyBorder="1" applyAlignment="1">
      <alignment horizontal="center" vertical="center" wrapText="1"/>
    </xf>
    <xf numFmtId="0" fontId="47" fillId="0" borderId="6" xfId="0" applyFont="1" applyFill="1" applyBorder="1" applyAlignment="1">
      <alignment horizontal="left" vertical="center" wrapText="1" indent="1"/>
    </xf>
    <xf numFmtId="0" fontId="35" fillId="0" borderId="6" xfId="0" applyFont="1" applyFill="1" applyBorder="1" applyAlignment="1">
      <alignment vertical="center" wrapText="1"/>
    </xf>
    <xf numFmtId="0" fontId="21" fillId="0" borderId="6" xfId="0" applyFont="1" applyFill="1" applyBorder="1" applyAlignment="1">
      <alignment horizontal="right" vertical="center" wrapText="1"/>
    </xf>
    <xf numFmtId="0" fontId="21" fillId="0" borderId="19" xfId="0" applyFont="1" applyFill="1" applyBorder="1" applyAlignment="1">
      <alignment horizontal="right" vertical="center" wrapText="1"/>
    </xf>
    <xf numFmtId="0" fontId="21" fillId="0" borderId="21" xfId="0" applyFont="1" applyFill="1" applyBorder="1" applyAlignment="1">
      <alignment horizontal="right" vertical="center" wrapText="1"/>
    </xf>
    <xf numFmtId="0" fontId="6" fillId="3" borderId="0" xfId="0" applyFont="1" applyFill="1" applyAlignment="1">
      <alignment vertical="center" wrapText="1"/>
    </xf>
    <xf numFmtId="0" fontId="36" fillId="3" borderId="3" xfId="0" applyFont="1" applyFill="1" applyBorder="1" applyAlignment="1">
      <alignment horizontal="right" vertical="center" wrapText="1"/>
    </xf>
    <xf numFmtId="0" fontId="6" fillId="0" borderId="0" xfId="19" applyFont="1" applyAlignment="1">
      <alignment vertical="center" readingOrder="1"/>
    </xf>
    <xf numFmtId="0" fontId="4" fillId="0" borderId="0" xfId="19" applyFont="1" applyAlignment="1">
      <alignment vertical="center"/>
    </xf>
    <xf numFmtId="0" fontId="1" fillId="0" borderId="0" xfId="19" applyAlignment="1">
      <alignment vertical="center"/>
    </xf>
    <xf numFmtId="0" fontId="19" fillId="3" borderId="15" xfId="0" applyFont="1" applyFill="1" applyBorder="1" applyAlignment="1">
      <alignment horizontal="center" vertical="top" wrapText="1"/>
    </xf>
    <xf numFmtId="0" fontId="19" fillId="3" borderId="6" xfId="0" applyFont="1" applyFill="1" applyBorder="1" applyAlignment="1">
      <alignment horizontal="center" vertical="top"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21" fillId="0" borderId="5" xfId="0" applyFont="1" applyFill="1" applyBorder="1" applyAlignment="1">
      <alignment horizontal="right" vertical="center" wrapText="1"/>
    </xf>
    <xf numFmtId="0" fontId="40" fillId="2" borderId="6" xfId="0" applyFont="1" applyFill="1" applyBorder="1" applyAlignment="1">
      <alignment horizontal="center" vertical="center" wrapText="1"/>
    </xf>
    <xf numFmtId="0" fontId="36" fillId="2" borderId="6" xfId="0" applyFont="1" applyFill="1" applyBorder="1" applyAlignment="1">
      <alignment vertical="center" wrapText="1"/>
    </xf>
    <xf numFmtId="0" fontId="55" fillId="2" borderId="6" xfId="0" applyFont="1" applyFill="1" applyBorder="1" applyAlignment="1">
      <alignment horizontal="right" vertical="center" wrapText="1"/>
    </xf>
    <xf numFmtId="2" fontId="21" fillId="2" borderId="10" xfId="0" applyNumberFormat="1" applyFont="1" applyFill="1" applyBorder="1" applyAlignment="1">
      <alignment vertical="center" wrapText="1"/>
    </xf>
    <xf numFmtId="2" fontId="21" fillId="3" borderId="6" xfId="0" applyNumberFormat="1" applyFont="1" applyFill="1" applyBorder="1" applyAlignment="1">
      <alignment vertical="center" wrapText="1"/>
    </xf>
    <xf numFmtId="2" fontId="21" fillId="2" borderId="6" xfId="0" applyNumberFormat="1" applyFont="1" applyFill="1" applyBorder="1" applyAlignment="1">
      <alignment vertical="center" wrapText="1"/>
    </xf>
    <xf numFmtId="0" fontId="55" fillId="3" borderId="3" xfId="0" applyFont="1" applyFill="1" applyBorder="1" applyAlignment="1">
      <alignment vertical="center" wrapText="1"/>
    </xf>
    <xf numFmtId="0" fontId="4" fillId="5" borderId="0" xfId="0" applyFont="1" applyFill="1" applyAlignment="1">
      <alignment vertical="center" wrapText="1"/>
    </xf>
    <xf numFmtId="164" fontId="35" fillId="3" borderId="13" xfId="0" applyNumberFormat="1" applyFont="1" applyFill="1" applyBorder="1" applyAlignment="1">
      <alignment horizontal="center" vertical="center"/>
    </xf>
    <xf numFmtId="164" fontId="21" fillId="3" borderId="13" xfId="0" applyNumberFormat="1" applyFont="1" applyFill="1" applyBorder="1" applyAlignment="1">
      <alignment horizontal="right" vertical="center"/>
    </xf>
    <xf numFmtId="164" fontId="35" fillId="3" borderId="13" xfId="0" applyNumberFormat="1" applyFont="1" applyFill="1" applyBorder="1" applyAlignment="1">
      <alignment horizontal="right" vertical="center"/>
    </xf>
    <xf numFmtId="0" fontId="35" fillId="3" borderId="19" xfId="0" applyFont="1" applyFill="1" applyBorder="1" applyAlignment="1">
      <alignment horizontal="right" vertical="center" wrapText="1"/>
    </xf>
    <xf numFmtId="0" fontId="35" fillId="3" borderId="0" xfId="0" applyFont="1" applyFill="1" applyBorder="1" applyAlignment="1">
      <alignment horizontal="right" vertical="center" wrapText="1"/>
    </xf>
    <xf numFmtId="0" fontId="35" fillId="0" borderId="0" xfId="0" applyFont="1" applyFill="1" applyBorder="1" applyAlignment="1">
      <alignment horizontal="right" vertical="center" wrapText="1"/>
    </xf>
    <xf numFmtId="0" fontId="21" fillId="0" borderId="0" xfId="0" applyFont="1" applyFill="1" applyBorder="1" applyAlignment="1">
      <alignment horizontal="right" vertical="center" wrapText="1"/>
    </xf>
    <xf numFmtId="0" fontId="35" fillId="2" borderId="0" xfId="0" applyFont="1" applyFill="1" applyBorder="1" applyAlignment="1">
      <alignment horizontal="right" vertical="center" wrapText="1"/>
    </xf>
    <xf numFmtId="0" fontId="35" fillId="2" borderId="17" xfId="0" applyFont="1" applyFill="1" applyBorder="1" applyAlignment="1">
      <alignment horizontal="right" vertical="center" wrapText="1"/>
    </xf>
    <xf numFmtId="0" fontId="35" fillId="2" borderId="19" xfId="0" applyFont="1" applyFill="1" applyBorder="1" applyAlignment="1">
      <alignment horizontal="right" vertical="center" wrapText="1"/>
    </xf>
    <xf numFmtId="0" fontId="35" fillId="3" borderId="2" xfId="0" applyFont="1" applyFill="1" applyBorder="1" applyAlignment="1">
      <alignment vertical="center" wrapText="1"/>
    </xf>
    <xf numFmtId="0" fontId="35" fillId="2" borderId="17" xfId="0" applyFont="1" applyFill="1" applyBorder="1" applyAlignment="1">
      <alignment vertical="center" wrapText="1"/>
    </xf>
    <xf numFmtId="0" fontId="35" fillId="3" borderId="19" xfId="0" applyFont="1" applyFill="1" applyBorder="1" applyAlignment="1">
      <alignment vertical="center" wrapText="1"/>
    </xf>
    <xf numFmtId="0" fontId="35" fillId="2" borderId="19" xfId="0" applyFont="1" applyFill="1" applyBorder="1" applyAlignment="1">
      <alignment vertical="center" wrapText="1"/>
    </xf>
    <xf numFmtId="0" fontId="35" fillId="3" borderId="17" xfId="0" applyFont="1" applyFill="1" applyBorder="1" applyAlignment="1">
      <alignment vertical="center" wrapText="1"/>
    </xf>
    <xf numFmtId="0" fontId="21" fillId="3" borderId="3" xfId="0" applyFont="1" applyFill="1" applyBorder="1" applyAlignment="1">
      <alignment horizontal="center" vertical="center" wrapText="1"/>
    </xf>
    <xf numFmtId="0" fontId="0" fillId="3" borderId="0" xfId="0" applyFill="1"/>
    <xf numFmtId="0" fontId="0" fillId="3" borderId="0" xfId="0" applyFill="1" applyBorder="1"/>
    <xf numFmtId="0" fontId="21" fillId="3" borderId="3" xfId="0" applyFont="1" applyFill="1" applyBorder="1" applyAlignment="1">
      <alignment horizontal="right" vertical="center" wrapText="1"/>
    </xf>
    <xf numFmtId="0" fontId="0" fillId="3" borderId="0" xfId="0" applyFont="1" applyFill="1"/>
    <xf numFmtId="0" fontId="26" fillId="3" borderId="0" xfId="0" applyFont="1" applyFill="1"/>
    <xf numFmtId="0" fontId="26" fillId="3" borderId="0" xfId="0" applyFont="1" applyFill="1" applyAlignment="1">
      <alignment vertical="center" wrapText="1"/>
    </xf>
    <xf numFmtId="0" fontId="35" fillId="3" borderId="14" xfId="0" applyFont="1" applyFill="1" applyBorder="1" applyAlignment="1">
      <alignment horizontal="center" vertical="center" wrapText="1"/>
    </xf>
    <xf numFmtId="0" fontId="9" fillId="3" borderId="21" xfId="0" applyFont="1" applyFill="1" applyBorder="1" applyAlignment="1">
      <alignment horizontal="right" vertical="center" wrapText="1" indent="1"/>
    </xf>
    <xf numFmtId="0" fontId="0" fillId="5" borderId="0" xfId="0" applyFill="1"/>
    <xf numFmtId="0" fontId="0" fillId="5" borderId="0" xfId="0" applyFont="1" applyFill="1"/>
    <xf numFmtId="0" fontId="26" fillId="5" borderId="0" xfId="0" applyFont="1" applyFill="1"/>
    <xf numFmtId="0" fontId="0" fillId="5" borderId="0" xfId="0" applyFill="1" applyBorder="1"/>
    <xf numFmtId="0" fontId="35" fillId="3" borderId="14" xfId="0" applyFont="1" applyFill="1" applyBorder="1" applyAlignment="1">
      <alignment horizontal="center" vertical="center" wrapText="1"/>
    </xf>
    <xf numFmtId="0" fontId="35" fillId="3" borderId="14" xfId="0" applyFont="1" applyFill="1" applyBorder="1" applyAlignment="1">
      <alignment horizontal="center" vertical="center" wrapText="1"/>
    </xf>
    <xf numFmtId="0" fontId="35" fillId="3" borderId="3" xfId="0" applyFont="1" applyFill="1" applyBorder="1" applyAlignment="1">
      <alignment vertical="center" wrapText="1"/>
    </xf>
    <xf numFmtId="0" fontId="21" fillId="2" borderId="4" xfId="0" applyFont="1" applyFill="1" applyBorder="1" applyAlignment="1">
      <alignment horizontal="right" vertical="center" wrapText="1"/>
    </xf>
    <xf numFmtId="0" fontId="35" fillId="2" borderId="4" xfId="0" applyFont="1" applyFill="1" applyBorder="1" applyAlignment="1">
      <alignment vertical="center" wrapText="1"/>
    </xf>
    <xf numFmtId="1" fontId="35" fillId="3" borderId="0" xfId="0" applyNumberFormat="1" applyFont="1" applyFill="1" applyBorder="1" applyAlignment="1">
      <alignment horizontal="right" vertical="center" wrapText="1" indent="1"/>
    </xf>
    <xf numFmtId="0" fontId="35" fillId="3" borderId="6" xfId="0" applyFont="1" applyFill="1" applyBorder="1" applyAlignment="1">
      <alignment horizontal="center" vertical="center" wrapText="1"/>
    </xf>
    <xf numFmtId="0" fontId="35" fillId="3" borderId="14"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7" fillId="2" borderId="7" xfId="0" applyFont="1" applyFill="1" applyBorder="1" applyAlignment="1">
      <alignment horizontal="left" vertical="center" wrapText="1" indent="1"/>
    </xf>
    <xf numFmtId="0" fontId="21" fillId="2" borderId="1" xfId="0" applyFont="1" applyFill="1" applyBorder="1" applyAlignment="1">
      <alignment vertical="center" wrapText="1"/>
    </xf>
    <xf numFmtId="2" fontId="21" fillId="2" borderId="7" xfId="0" applyNumberFormat="1" applyFont="1" applyFill="1" applyBorder="1" applyAlignment="1">
      <alignment horizontal="right" vertical="center" wrapText="1" indent="1"/>
    </xf>
    <xf numFmtId="164" fontId="35" fillId="3" borderId="15" xfId="0" applyNumberFormat="1" applyFont="1" applyFill="1" applyBorder="1" applyAlignment="1">
      <alignment horizontal="right" vertical="center"/>
    </xf>
    <xf numFmtId="164" fontId="21" fillId="3" borderId="15" xfId="0" applyNumberFormat="1" applyFont="1" applyFill="1" applyBorder="1" applyAlignment="1">
      <alignment horizontal="right" vertical="center"/>
    </xf>
    <xf numFmtId="164" fontId="35" fillId="2" borderId="15" xfId="0" applyNumberFormat="1" applyFont="1" applyFill="1" applyBorder="1" applyAlignment="1">
      <alignment horizontal="right" vertical="center"/>
    </xf>
    <xf numFmtId="164" fontId="21" fillId="2" borderId="15" xfId="0" applyNumberFormat="1" applyFont="1" applyFill="1" applyBorder="1" applyAlignment="1">
      <alignment horizontal="right" vertical="center"/>
    </xf>
    <xf numFmtId="0" fontId="47" fillId="2" borderId="20" xfId="0" applyFont="1" applyFill="1" applyBorder="1" applyAlignment="1">
      <alignment horizontal="left" vertical="center" wrapText="1" indent="1"/>
    </xf>
    <xf numFmtId="0" fontId="35" fillId="2" borderId="1" xfId="0" applyFont="1" applyFill="1" applyBorder="1" applyAlignment="1">
      <alignment vertical="center" wrapText="1"/>
    </xf>
    <xf numFmtId="0" fontId="21" fillId="2" borderId="22" xfId="0" applyFont="1" applyFill="1" applyBorder="1" applyAlignment="1">
      <alignment vertical="center" wrapText="1"/>
    </xf>
    <xf numFmtId="0" fontId="21" fillId="2" borderId="7" xfId="0" applyFont="1" applyFill="1" applyBorder="1" applyAlignment="1">
      <alignment vertical="center" wrapText="1"/>
    </xf>
    <xf numFmtId="0" fontId="35" fillId="2" borderId="7" xfId="0" applyFont="1" applyFill="1" applyBorder="1" applyAlignment="1">
      <alignment vertical="center" wrapText="1"/>
    </xf>
    <xf numFmtId="0" fontId="35" fillId="2" borderId="7" xfId="0" applyFont="1" applyFill="1" applyBorder="1" applyAlignment="1">
      <alignment horizontal="right" vertical="center" wrapText="1"/>
    </xf>
    <xf numFmtId="0" fontId="21" fillId="2" borderId="22" xfId="0" applyFont="1" applyFill="1" applyBorder="1" applyAlignment="1">
      <alignment horizontal="right" vertical="center" wrapText="1"/>
    </xf>
    <xf numFmtId="0" fontId="21" fillId="2" borderId="20" xfId="0" applyFont="1" applyFill="1" applyBorder="1" applyAlignment="1">
      <alignment horizontal="right" vertical="center" wrapText="1"/>
    </xf>
    <xf numFmtId="0" fontId="21" fillId="2" borderId="7" xfId="0" applyFont="1" applyFill="1" applyBorder="1" applyAlignment="1">
      <alignment horizontal="right" vertical="center" wrapText="1"/>
    </xf>
    <xf numFmtId="0" fontId="35" fillId="2" borderId="20" xfId="0" applyFont="1" applyFill="1" applyBorder="1" applyAlignment="1">
      <alignment vertical="center" wrapText="1"/>
    </xf>
    <xf numFmtId="2" fontId="21" fillId="2" borderId="7" xfId="0" applyNumberFormat="1" applyFont="1" applyFill="1" applyBorder="1" applyAlignment="1">
      <alignment vertical="center" wrapText="1"/>
    </xf>
    <xf numFmtId="164" fontId="35" fillId="2" borderId="15" xfId="0" applyNumberFormat="1" applyFont="1" applyFill="1" applyBorder="1" applyAlignment="1">
      <alignment horizontal="center" vertical="center"/>
    </xf>
    <xf numFmtId="164" fontId="35" fillId="3" borderId="15" xfId="0" applyNumberFormat="1" applyFont="1" applyFill="1" applyBorder="1" applyAlignment="1">
      <alignment horizontal="center" vertical="center"/>
    </xf>
    <xf numFmtId="0" fontId="35" fillId="3" borderId="1" xfId="0" applyFont="1" applyFill="1" applyBorder="1" applyAlignment="1">
      <alignment vertical="center" wrapText="1"/>
    </xf>
    <xf numFmtId="0" fontId="35" fillId="0" borderId="1" xfId="0" applyFont="1" applyFill="1" applyBorder="1" applyAlignment="1">
      <alignment vertical="center" wrapText="1"/>
    </xf>
    <xf numFmtId="0" fontId="35" fillId="0" borderId="7" xfId="0" applyFont="1" applyFill="1" applyBorder="1" applyAlignment="1">
      <alignment vertical="center" wrapText="1"/>
    </xf>
    <xf numFmtId="0" fontId="21" fillId="2" borderId="7" xfId="0" applyFont="1" applyFill="1" applyBorder="1" applyAlignment="1">
      <alignment horizontal="right" vertical="center" wrapText="1" indent="1"/>
    </xf>
    <xf numFmtId="0" fontId="35" fillId="3" borderId="1" xfId="0" applyFont="1" applyFill="1" applyBorder="1" applyAlignment="1">
      <alignment horizontal="right" vertical="center" wrapText="1"/>
    </xf>
    <xf numFmtId="0" fontId="35" fillId="2" borderId="7" xfId="0" applyFont="1" applyFill="1" applyBorder="1" applyAlignment="1">
      <alignment horizontal="right" vertical="center" wrapText="1" indent="1"/>
    </xf>
    <xf numFmtId="0" fontId="35" fillId="2" borderId="1" xfId="0" applyFont="1" applyFill="1" applyBorder="1" applyAlignment="1">
      <alignment horizontal="right" vertical="center" wrapText="1" indent="1"/>
    </xf>
    <xf numFmtId="0" fontId="21" fillId="2" borderId="22" xfId="0" applyFont="1" applyFill="1" applyBorder="1" applyAlignment="1">
      <alignment horizontal="right" vertical="center" wrapText="1" indent="1"/>
    </xf>
    <xf numFmtId="1" fontId="21" fillId="2" borderId="7" xfId="0" applyNumberFormat="1" applyFont="1" applyFill="1" applyBorder="1" applyAlignment="1">
      <alignment horizontal="right" vertical="center" wrapText="1" indent="1"/>
    </xf>
    <xf numFmtId="0" fontId="21" fillId="3" borderId="8" xfId="0" applyFont="1" applyFill="1" applyBorder="1" applyAlignment="1">
      <alignment horizontal="right" vertical="center" wrapText="1"/>
    </xf>
    <xf numFmtId="0" fontId="40" fillId="3" borderId="8" xfId="0" applyFont="1" applyFill="1" applyBorder="1" applyAlignment="1">
      <alignment horizontal="center" vertical="center" wrapText="1"/>
    </xf>
    <xf numFmtId="0" fontId="47" fillId="3" borderId="8" xfId="0" applyFont="1" applyFill="1" applyBorder="1" applyAlignment="1">
      <alignment horizontal="left" vertical="center" wrapText="1" indent="1"/>
    </xf>
    <xf numFmtId="0" fontId="36" fillId="3" borderId="8" xfId="0" applyFont="1" applyFill="1" applyBorder="1" applyAlignment="1">
      <alignment vertical="center" wrapText="1"/>
    </xf>
    <xf numFmtId="0" fontId="55" fillId="3" borderId="8" xfId="0" applyFont="1" applyFill="1" applyBorder="1" applyAlignment="1">
      <alignment horizontal="right" vertical="center" wrapText="1"/>
    </xf>
    <xf numFmtId="0" fontId="36" fillId="2" borderId="8" xfId="0" applyFont="1" applyFill="1" applyBorder="1" applyAlignment="1">
      <alignment vertical="center" wrapText="1"/>
    </xf>
    <xf numFmtId="0" fontId="55" fillId="2" borderId="8" xfId="0" applyFont="1" applyFill="1" applyBorder="1" applyAlignment="1">
      <alignment horizontal="right" vertical="center" wrapText="1"/>
    </xf>
    <xf numFmtId="0" fontId="17" fillId="0" borderId="0" xfId="5" applyFont="1" applyAlignment="1">
      <alignment horizontal="left" vertical="center" wrapText="1" indent="2"/>
    </xf>
    <xf numFmtId="0" fontId="7" fillId="0" borderId="0" xfId="5" applyFont="1" applyAlignment="1">
      <alignment horizontal="right" vertical="center" wrapText="1" indent="2"/>
    </xf>
    <xf numFmtId="0" fontId="3" fillId="0" borderId="0" xfId="19" applyFont="1" applyAlignment="1">
      <alignment horizontal="center" vertical="center" wrapText="1" readingOrder="1"/>
    </xf>
    <xf numFmtId="0" fontId="34" fillId="0" borderId="0" xfId="19" applyFont="1" applyAlignment="1">
      <alignment horizontal="center" vertical="center" wrapText="1" readingOrder="1"/>
    </xf>
    <xf numFmtId="0" fontId="20" fillId="0" borderId="0" xfId="19" applyFont="1" applyAlignment="1">
      <alignment horizontal="center" vertical="center" wrapText="1" readingOrder="1"/>
    </xf>
    <xf numFmtId="0" fontId="7" fillId="0" borderId="0" xfId="19" applyFont="1" applyAlignment="1">
      <alignment horizontal="center" vertical="center" wrapText="1" readingOrder="1"/>
    </xf>
    <xf numFmtId="0" fontId="61" fillId="0" borderId="0" xfId="0" applyFont="1" applyAlignment="1">
      <alignment horizontal="left" vertical="center" wrapText="1" indent="11" readingOrder="2"/>
    </xf>
    <xf numFmtId="0" fontId="9" fillId="0" borderId="0" xfId="7" applyFont="1" applyAlignment="1">
      <alignment horizontal="left" vertical="top" wrapText="1"/>
    </xf>
    <xf numFmtId="0" fontId="3" fillId="0" borderId="0" xfId="7" applyFont="1" applyAlignment="1">
      <alignment horizontal="center" vertical="center" wrapText="1" readingOrder="1"/>
    </xf>
    <xf numFmtId="0" fontId="7" fillId="0" borderId="0" xfId="7" applyFont="1" applyAlignment="1">
      <alignment horizontal="right" vertical="top" wrapText="1" readingOrder="2"/>
    </xf>
    <xf numFmtId="0" fontId="63" fillId="0" borderId="0" xfId="0" applyFont="1" applyAlignment="1">
      <alignment horizontal="left" vertical="center" wrapText="1" readingOrder="2"/>
    </xf>
    <xf numFmtId="0" fontId="63" fillId="0" borderId="0" xfId="0" applyFont="1" applyAlignment="1">
      <alignment horizontal="left" vertical="center" readingOrder="2"/>
    </xf>
    <xf numFmtId="0" fontId="45" fillId="0" borderId="0" xfId="7" applyFont="1" applyAlignment="1">
      <alignment horizontal="center" vertical="center" wrapText="1" readingOrder="1"/>
    </xf>
    <xf numFmtId="0" fontId="9" fillId="0" borderId="0" xfId="7" applyFont="1" applyAlignment="1">
      <alignment horizontal="left" vertical="top" wrapText="1" readingOrder="1"/>
    </xf>
    <xf numFmtId="0" fontId="28" fillId="0" borderId="0" xfId="7" applyFont="1" applyAlignment="1">
      <alignment horizontal="center" vertical="center" wrapText="1" readingOrder="1"/>
    </xf>
    <xf numFmtId="0" fontId="7" fillId="0" borderId="0" xfId="0" applyFont="1" applyAlignment="1">
      <alignment horizontal="center"/>
    </xf>
    <xf numFmtId="0" fontId="8" fillId="0" borderId="1" xfId="0" applyFont="1" applyBorder="1" applyAlignment="1">
      <alignment horizontal="center"/>
    </xf>
    <xf numFmtId="0" fontId="4" fillId="0" borderId="0" xfId="7" applyFont="1" applyAlignment="1">
      <alignment horizontal="left" vertical="top" wrapText="1" readingOrder="1"/>
    </xf>
    <xf numFmtId="0" fontId="25" fillId="0" borderId="0" xfId="7" applyFont="1" applyAlignment="1">
      <alignment horizontal="right" vertical="top" wrapText="1" indent="3" readingOrder="2"/>
    </xf>
    <xf numFmtId="0" fontId="28" fillId="0" borderId="0" xfId="7" applyFont="1" applyAlignment="1">
      <alignment horizontal="distributed" vertical="center" wrapText="1" readingOrder="1"/>
    </xf>
    <xf numFmtId="0" fontId="27" fillId="0" borderId="0" xfId="7" applyFont="1" applyAlignment="1">
      <alignment horizontal="center" vertical="center" wrapText="1" readingOrder="1"/>
    </xf>
    <xf numFmtId="0" fontId="17" fillId="0" borderId="0" xfId="7" applyFont="1" applyAlignment="1">
      <alignment horizontal="left" vertical="center" wrapText="1" readingOrder="1"/>
    </xf>
    <xf numFmtId="0" fontId="7" fillId="0" borderId="0" xfId="7" applyFont="1" applyAlignment="1">
      <alignment horizontal="right" vertical="center" readingOrder="2"/>
    </xf>
    <xf numFmtId="0" fontId="4" fillId="0" borderId="0" xfId="7" applyFont="1" applyAlignment="1">
      <alignment horizontal="left" vertical="top" wrapText="1" indent="3"/>
    </xf>
    <xf numFmtId="0" fontId="17" fillId="0" borderId="0" xfId="7" applyFont="1" applyAlignment="1">
      <alignment horizontal="left" wrapText="1" readingOrder="1"/>
    </xf>
    <xf numFmtId="0" fontId="7" fillId="0" borderId="0" xfId="7" applyFont="1" applyAlignment="1">
      <alignment horizontal="right" readingOrder="2"/>
    </xf>
    <xf numFmtId="0" fontId="25" fillId="0" borderId="0" xfId="7" applyFont="1" applyAlignment="1">
      <alignment horizontal="right" vertical="top" wrapText="1" readingOrder="2"/>
    </xf>
    <xf numFmtId="0" fontId="24" fillId="0" borderId="0" xfId="7" applyFont="1" applyAlignment="1">
      <alignment horizontal="center" vertical="top" wrapText="1" readingOrder="2"/>
    </xf>
    <xf numFmtId="0" fontId="31" fillId="0" borderId="0" xfId="7" applyFont="1" applyAlignment="1">
      <alignment horizontal="left" vertical="top" wrapText="1"/>
    </xf>
    <xf numFmtId="0" fontId="30" fillId="0" borderId="0" xfId="7" applyFont="1" applyAlignment="1">
      <alignment horizontal="right" vertical="top" wrapText="1" readingOrder="2"/>
    </xf>
    <xf numFmtId="0" fontId="7" fillId="0" borderId="0" xfId="7" applyFont="1" applyAlignment="1">
      <alignment horizontal="right" vertical="top" wrapText="1" indent="3" readingOrder="2"/>
    </xf>
    <xf numFmtId="0" fontId="9" fillId="0" borderId="0" xfId="7" applyFont="1" applyAlignment="1">
      <alignment horizontal="left" wrapText="1"/>
    </xf>
    <xf numFmtId="0" fontId="7" fillId="0" borderId="0" xfId="7" applyFont="1" applyAlignment="1">
      <alignment horizontal="right" wrapText="1" readingOrder="2"/>
    </xf>
    <xf numFmtId="0" fontId="25" fillId="0" borderId="0" xfId="7" applyFont="1" applyAlignment="1">
      <alignment horizontal="right" vertical="top" wrapText="1" indent="2" readingOrder="2"/>
    </xf>
    <xf numFmtId="0" fontId="17" fillId="0" borderId="0" xfId="7" applyFont="1" applyAlignment="1">
      <alignment horizontal="center" wrapText="1"/>
    </xf>
    <xf numFmtId="0" fontId="23" fillId="0" borderId="0" xfId="7" applyFont="1" applyAlignment="1">
      <alignment horizontal="center" wrapText="1" readingOrder="2"/>
    </xf>
    <xf numFmtId="0" fontId="4" fillId="0" borderId="0" xfId="7" applyFont="1" applyAlignment="1">
      <alignment horizontal="left" vertical="top" wrapText="1" indent="3" readingOrder="1"/>
    </xf>
    <xf numFmtId="0" fontId="6" fillId="0" borderId="0" xfId="7" applyFont="1" applyAlignment="1">
      <alignment horizontal="left" wrapText="1" indent="3"/>
    </xf>
    <xf numFmtId="0" fontId="7" fillId="0" borderId="0" xfId="7" applyFont="1" applyAlignment="1">
      <alignment horizontal="right" wrapText="1" indent="2" readingOrder="2"/>
    </xf>
    <xf numFmtId="0" fontId="6" fillId="0" borderId="0" xfId="7" applyFont="1" applyAlignment="1">
      <alignment horizontal="left" vertical="top" wrapText="1" indent="3"/>
    </xf>
    <xf numFmtId="0" fontId="7" fillId="0" borderId="0" xfId="7" applyFont="1" applyAlignment="1">
      <alignment horizontal="right" vertical="top" wrapText="1" indent="2" readingOrder="2"/>
    </xf>
    <xf numFmtId="0" fontId="23" fillId="0" borderId="0" xfId="7" applyFont="1" applyAlignment="1">
      <alignment horizontal="right" vertical="top" wrapText="1" indent="2" readingOrder="2"/>
    </xf>
    <xf numFmtId="0" fontId="24" fillId="0" borderId="0" xfId="7" applyFont="1" applyAlignment="1">
      <alignment horizontal="right" vertical="top" wrapText="1" indent="2" readingOrder="2"/>
    </xf>
    <xf numFmtId="0" fontId="26" fillId="0" borderId="0" xfId="7" applyFont="1" applyAlignment="1">
      <alignment horizontal="left" vertical="top" wrapText="1" indent="3"/>
    </xf>
    <xf numFmtId="0" fontId="23" fillId="0" borderId="0" xfId="7" applyFont="1" applyAlignment="1">
      <alignment horizontal="right" wrapText="1" indent="2" readingOrder="2"/>
    </xf>
    <xf numFmtId="0" fontId="26" fillId="0" borderId="0" xfId="7" applyFont="1" applyAlignment="1">
      <alignment horizontal="left" vertical="top" wrapText="1" indent="3" readingOrder="1"/>
    </xf>
    <xf numFmtId="0" fontId="23" fillId="0" borderId="0" xfId="7" applyFont="1" applyAlignment="1">
      <alignment horizontal="right" vertical="top" wrapText="1" readingOrder="2"/>
    </xf>
    <xf numFmtId="0" fontId="11" fillId="3" borderId="4" xfId="0" applyFont="1" applyFill="1" applyBorder="1" applyAlignment="1">
      <alignment horizontal="right" vertical="center" wrapText="1" indent="1"/>
    </xf>
    <xf numFmtId="0" fontId="9" fillId="0" borderId="0" xfId="0" applyFont="1" applyAlignment="1">
      <alignment horizontal="center" vertical="center" wrapText="1"/>
    </xf>
    <xf numFmtId="0" fontId="3" fillId="0" borderId="0" xfId="0" applyFont="1" applyAlignment="1">
      <alignment horizontal="center" vertical="center" wrapText="1" readingOrder="1"/>
    </xf>
    <xf numFmtId="0" fontId="17" fillId="0" borderId="0" xfId="0" applyFont="1" applyAlignment="1">
      <alignment horizontal="center" vertical="center" wrapText="1"/>
    </xf>
    <xf numFmtId="0" fontId="11" fillId="2" borderId="5" xfId="0" applyFont="1" applyFill="1" applyBorder="1" applyAlignment="1">
      <alignment horizontal="right" vertical="center" wrapText="1" indent="1"/>
    </xf>
    <xf numFmtId="0" fontId="16" fillId="3" borderId="14"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0" borderId="0" xfId="0" applyFont="1" applyAlignment="1">
      <alignment vertical="center" wrapText="1"/>
    </xf>
    <xf numFmtId="0" fontId="9" fillId="0" borderId="0" xfId="0" applyFont="1" applyBorder="1" applyAlignment="1">
      <alignment horizontal="center" vertical="center" wrapText="1"/>
    </xf>
    <xf numFmtId="0" fontId="9" fillId="0" borderId="0" xfId="0" applyFont="1" applyAlignment="1">
      <alignment horizontal="right" vertical="center" wrapText="1"/>
    </xf>
    <xf numFmtId="0" fontId="40" fillId="3" borderId="10" xfId="0" applyFont="1" applyFill="1" applyBorder="1" applyAlignment="1">
      <alignment horizontal="center" vertical="center" wrapText="1"/>
    </xf>
    <xf numFmtId="0" fontId="40" fillId="3" borderId="6" xfId="0" applyFont="1" applyFill="1" applyBorder="1" applyAlignment="1">
      <alignment horizontal="center" vertical="center" wrapText="1"/>
    </xf>
    <xf numFmtId="0" fontId="40" fillId="3" borderId="7" xfId="0"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44" fillId="3" borderId="7" xfId="0" applyFont="1" applyFill="1" applyBorder="1" applyAlignment="1">
      <alignment horizontal="center" vertical="top" wrapText="1"/>
    </xf>
    <xf numFmtId="0" fontId="11" fillId="2" borderId="3" xfId="0" applyFont="1" applyFill="1" applyBorder="1" applyAlignment="1">
      <alignment horizontal="right" vertical="center" wrapText="1" indent="1"/>
    </xf>
    <xf numFmtId="0" fontId="11" fillId="0" borderId="0" xfId="0" applyFont="1" applyBorder="1" applyAlignment="1">
      <alignment vertical="center" wrapText="1"/>
    </xf>
    <xf numFmtId="0" fontId="9" fillId="0" borderId="0" xfId="0" applyFont="1" applyBorder="1" applyAlignment="1">
      <alignment horizontal="right" vertical="center" wrapText="1"/>
    </xf>
    <xf numFmtId="0" fontId="16" fillId="2" borderId="3" xfId="0" applyFont="1" applyFill="1" applyBorder="1" applyAlignment="1">
      <alignment horizontal="right" vertical="center" wrapText="1" indent="1"/>
    </xf>
    <xf numFmtId="0" fontId="16" fillId="3" borderId="4" xfId="0" applyFont="1" applyFill="1" applyBorder="1" applyAlignment="1">
      <alignment horizontal="right" vertical="center" wrapText="1" indent="1"/>
    </xf>
    <xf numFmtId="0" fontId="16" fillId="3" borderId="8" xfId="0" applyFont="1" applyFill="1" applyBorder="1" applyAlignment="1">
      <alignment horizontal="right" vertical="center" wrapText="1" indent="1"/>
    </xf>
    <xf numFmtId="0" fontId="16" fillId="3" borderId="3" xfId="0" applyFont="1" applyFill="1" applyBorder="1" applyAlignment="1">
      <alignment horizontal="right" vertical="center" wrapText="1" indent="1"/>
    </xf>
    <xf numFmtId="0" fontId="16" fillId="2" borderId="8" xfId="0" applyFont="1" applyFill="1" applyBorder="1" applyAlignment="1">
      <alignment horizontal="right" vertical="center" wrapText="1" indent="1"/>
    </xf>
    <xf numFmtId="0" fontId="16" fillId="3" borderId="28"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6" fillId="2" borderId="6" xfId="0" applyFont="1" applyFill="1" applyBorder="1" applyAlignment="1">
      <alignment horizontal="right" vertical="center" wrapText="1" indent="1"/>
    </xf>
    <xf numFmtId="0" fontId="35" fillId="3" borderId="17"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18" xfId="0" applyFont="1" applyFill="1" applyBorder="1" applyAlignment="1">
      <alignment horizontal="center" vertical="center" wrapText="1"/>
    </xf>
    <xf numFmtId="0" fontId="53" fillId="3" borderId="7" xfId="0" applyFont="1" applyFill="1" applyBorder="1" applyAlignment="1">
      <alignment horizontal="center" vertical="top" wrapText="1"/>
    </xf>
    <xf numFmtId="0" fontId="16" fillId="3" borderId="6" xfId="0" applyFont="1" applyFill="1" applyBorder="1" applyAlignment="1">
      <alignment horizontal="right" vertical="center" wrapText="1" indent="1"/>
    </xf>
    <xf numFmtId="0" fontId="16" fillId="3" borderId="7" xfId="0" applyFont="1" applyFill="1" applyBorder="1" applyAlignment="1">
      <alignment horizontal="right" vertical="center" wrapText="1" indent="1"/>
    </xf>
    <xf numFmtId="0" fontId="40" fillId="3" borderId="17" xfId="0" applyFont="1" applyFill="1" applyBorder="1" applyAlignment="1">
      <alignment horizontal="center" vertical="center" wrapText="1"/>
    </xf>
    <xf numFmtId="0" fontId="40" fillId="3" borderId="19" xfId="0" applyFont="1" applyFill="1" applyBorder="1" applyAlignment="1">
      <alignment horizontal="center" vertical="center" wrapText="1"/>
    </xf>
    <xf numFmtId="0" fontId="40" fillId="3" borderId="20"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21"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16" fillId="2" borderId="10" xfId="0" applyFont="1" applyFill="1" applyBorder="1" applyAlignment="1">
      <alignment horizontal="right" vertical="center" wrapText="1" indent="1"/>
    </xf>
    <xf numFmtId="0" fontId="11" fillId="3" borderId="10" xfId="0" applyFont="1" applyFill="1" applyBorder="1" applyAlignment="1">
      <alignment horizontal="center" wrapText="1"/>
    </xf>
    <xf numFmtId="0" fontId="16" fillId="3" borderId="7" xfId="0" applyFont="1" applyFill="1" applyBorder="1" applyAlignment="1">
      <alignment horizontal="center" vertical="top" wrapText="1"/>
    </xf>
    <xf numFmtId="0" fontId="16" fillId="2" borderId="7" xfId="0" applyFont="1" applyFill="1" applyBorder="1" applyAlignment="1">
      <alignment horizontal="right" vertical="center" wrapText="1" indent="1"/>
    </xf>
    <xf numFmtId="0" fontId="11" fillId="0" borderId="0" xfId="0" applyFont="1" applyBorder="1" applyAlignment="1">
      <alignment horizontal="left" vertical="center" wrapText="1"/>
    </xf>
    <xf numFmtId="0" fontId="16" fillId="3" borderId="1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44" fillId="2" borderId="9" xfId="0" applyFont="1" applyFill="1" applyBorder="1" applyAlignment="1">
      <alignment horizontal="left" vertical="center" wrapText="1" indent="1"/>
    </xf>
    <xf numFmtId="0" fontId="11" fillId="2" borderId="9" xfId="0" applyFont="1" applyFill="1" applyBorder="1" applyAlignment="1">
      <alignment horizontal="right" vertical="center" wrapText="1" indent="1"/>
    </xf>
    <xf numFmtId="0" fontId="44" fillId="3" borderId="4" xfId="0" applyFont="1" applyFill="1" applyBorder="1" applyAlignment="1">
      <alignment horizontal="left" vertical="center" wrapText="1" indent="1"/>
    </xf>
    <xf numFmtId="0" fontId="44" fillId="2" borderId="10" xfId="0" applyFont="1" applyFill="1" applyBorder="1" applyAlignment="1">
      <alignment horizontal="left" vertical="center" wrapText="1" indent="1"/>
    </xf>
    <xf numFmtId="0" fontId="11" fillId="2" borderId="10" xfId="0" applyFont="1" applyFill="1" applyBorder="1" applyAlignment="1">
      <alignment horizontal="right" vertical="center" wrapText="1" indent="1"/>
    </xf>
    <xf numFmtId="0" fontId="9" fillId="2" borderId="0"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6" fillId="3" borderId="19" xfId="0" applyFont="1" applyFill="1" applyBorder="1" applyAlignment="1">
      <alignment horizontal="right" vertical="center" wrapText="1" indent="1"/>
    </xf>
    <xf numFmtId="0" fontId="16" fillId="3" borderId="21" xfId="0" applyFont="1" applyFill="1" applyBorder="1" applyAlignment="1">
      <alignment horizontal="right" vertical="center" wrapText="1" indent="1"/>
    </xf>
    <xf numFmtId="0" fontId="18" fillId="0" borderId="0" xfId="0" applyFont="1" applyBorder="1" applyAlignment="1">
      <alignment horizontal="left" vertical="center" wrapText="1"/>
    </xf>
    <xf numFmtId="0" fontId="15" fillId="0" borderId="0" xfId="0" applyFont="1" applyBorder="1" applyAlignment="1">
      <alignment horizontal="right" vertical="center" wrapText="1" readingOrder="2"/>
    </xf>
    <xf numFmtId="0" fontId="16" fillId="3" borderId="1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xf numFmtId="0" fontId="48" fillId="3" borderId="7" xfId="0" applyFont="1" applyFill="1" applyBorder="1" applyAlignment="1">
      <alignment horizontal="center" vertical="top"/>
    </xf>
    <xf numFmtId="0" fontId="44" fillId="2" borderId="26" xfId="0" applyFont="1" applyFill="1" applyBorder="1" applyAlignment="1">
      <alignment horizontal="left" vertical="center" wrapText="1" indent="1"/>
    </xf>
    <xf numFmtId="0" fontId="44" fillId="2" borderId="27" xfId="0" applyFont="1" applyFill="1" applyBorder="1" applyAlignment="1">
      <alignment horizontal="left" vertical="center" wrapText="1" indent="1"/>
    </xf>
    <xf numFmtId="0" fontId="11" fillId="2" borderId="3" xfId="0" applyFont="1" applyFill="1" applyBorder="1" applyAlignment="1">
      <alignment horizontal="right" vertical="center" wrapText="1" indent="1" readingOrder="1"/>
    </xf>
    <xf numFmtId="0" fontId="44" fillId="3" borderId="33" xfId="0" applyFont="1" applyFill="1" applyBorder="1" applyAlignment="1">
      <alignment horizontal="left" vertical="center" wrapText="1" indent="1"/>
    </xf>
    <xf numFmtId="0" fontId="44" fillId="3" borderId="34" xfId="0" applyFont="1" applyFill="1" applyBorder="1" applyAlignment="1">
      <alignment horizontal="left" vertical="center" wrapText="1" indent="1"/>
    </xf>
    <xf numFmtId="0" fontId="11" fillId="3" borderId="3" xfId="0" applyFont="1" applyFill="1" applyBorder="1" applyAlignment="1">
      <alignment horizontal="right" vertical="center" wrapText="1" indent="1" readingOrder="1"/>
    </xf>
    <xf numFmtId="0" fontId="44" fillId="2" borderId="33" xfId="0" applyFont="1" applyFill="1" applyBorder="1" applyAlignment="1">
      <alignment horizontal="left" vertical="center" wrapText="1" indent="1"/>
    </xf>
    <xf numFmtId="0" fontId="44" fillId="2" borderId="34" xfId="0" applyFont="1" applyFill="1" applyBorder="1" applyAlignment="1">
      <alignment horizontal="left" vertical="center" wrapText="1" indent="1"/>
    </xf>
    <xf numFmtId="0" fontId="11" fillId="2" borderId="4" xfId="0" applyFont="1" applyFill="1" applyBorder="1" applyAlignment="1">
      <alignment horizontal="right" vertical="center" wrapText="1" indent="1" readingOrder="1"/>
    </xf>
    <xf numFmtId="0" fontId="11" fillId="3" borderId="4" xfId="0" applyFont="1" applyFill="1" applyBorder="1" applyAlignment="1">
      <alignment horizontal="right" vertical="center" wrapText="1" indent="1" readingOrder="1"/>
    </xf>
    <xf numFmtId="0" fontId="44" fillId="3" borderId="31" xfId="0" applyFont="1" applyFill="1" applyBorder="1" applyAlignment="1">
      <alignment horizontal="left" vertical="center" wrapText="1" indent="1"/>
    </xf>
    <xf numFmtId="0" fontId="44" fillId="3" borderId="32" xfId="0" applyFont="1" applyFill="1" applyBorder="1" applyAlignment="1">
      <alignment horizontal="left" vertical="center" wrapText="1" indent="1"/>
    </xf>
    <xf numFmtId="0" fontId="11" fillId="3" borderId="5" xfId="0" applyFont="1" applyFill="1" applyBorder="1" applyAlignment="1">
      <alignment horizontal="right" vertical="center" wrapText="1" indent="1" readingOrder="1"/>
    </xf>
    <xf numFmtId="0" fontId="8" fillId="0" borderId="0" xfId="0" applyFont="1" applyAlignment="1">
      <alignment horizontal="center" vertical="center" wrapText="1"/>
    </xf>
    <xf numFmtId="0" fontId="37" fillId="0" borderId="0" xfId="0" applyFont="1" applyAlignment="1">
      <alignment horizontal="center" vertical="center" wrapText="1" readingOrder="1"/>
    </xf>
    <xf numFmtId="0" fontId="28" fillId="0" borderId="0" xfId="0" applyFont="1" applyAlignment="1">
      <alignment horizontal="center" vertical="center" wrapText="1"/>
    </xf>
    <xf numFmtId="0" fontId="35" fillId="0" borderId="0" xfId="0" applyFont="1" applyAlignment="1">
      <alignment vertical="center" wrapText="1"/>
    </xf>
    <xf numFmtId="0" fontId="8" fillId="0" borderId="0" xfId="0" applyFont="1" applyBorder="1" applyAlignment="1">
      <alignment horizontal="center" vertical="center" wrapText="1"/>
    </xf>
    <xf numFmtId="0" fontId="8" fillId="0" borderId="0" xfId="0" applyFont="1" applyAlignment="1">
      <alignment horizontal="right" vertical="center" wrapText="1"/>
    </xf>
    <xf numFmtId="0" fontId="37" fillId="3" borderId="23" xfId="0" applyFont="1" applyFill="1" applyBorder="1" applyAlignment="1">
      <alignment horizontal="center" vertical="center" wrapText="1"/>
    </xf>
    <xf numFmtId="0" fontId="37" fillId="3" borderId="13" xfId="0" applyFont="1" applyFill="1" applyBorder="1" applyAlignment="1">
      <alignment horizontal="center" vertical="center" wrapText="1"/>
    </xf>
    <xf numFmtId="0" fontId="37" fillId="3" borderId="15" xfId="0" applyFont="1" applyFill="1" applyBorder="1" applyAlignment="1">
      <alignment horizontal="center" vertical="center" wrapText="1"/>
    </xf>
    <xf numFmtId="0" fontId="53" fillId="3" borderId="23" xfId="0" applyFont="1" applyFill="1" applyBorder="1" applyAlignment="1">
      <alignment horizontal="center" vertical="center"/>
    </xf>
    <xf numFmtId="0" fontId="53" fillId="3" borderId="13" xfId="0" applyFont="1" applyFill="1" applyBorder="1" applyAlignment="1">
      <alignment horizontal="center" vertical="center"/>
    </xf>
    <xf numFmtId="0" fontId="53" fillId="3" borderId="15" xfId="0" applyFont="1" applyFill="1" applyBorder="1" applyAlignment="1">
      <alignment horizontal="center" vertical="center"/>
    </xf>
    <xf numFmtId="0" fontId="35" fillId="3" borderId="23" xfId="0" applyFont="1" applyFill="1" applyBorder="1" applyAlignment="1">
      <alignment horizontal="center" vertical="center" wrapText="1"/>
    </xf>
    <xf numFmtId="0" fontId="35" fillId="3" borderId="13" xfId="0" applyFont="1" applyFill="1" applyBorder="1" applyAlignment="1">
      <alignment horizontal="center" vertical="center" wrapText="1"/>
    </xf>
    <xf numFmtId="0" fontId="53" fillId="0" borderId="0" xfId="0" applyFont="1" applyBorder="1" applyAlignment="1">
      <alignment horizontal="left" vertical="center" wrapText="1"/>
    </xf>
    <xf numFmtId="0" fontId="35" fillId="0" borderId="0" xfId="0" applyFont="1" applyBorder="1" applyAlignment="1">
      <alignment horizontal="right" vertical="center" wrapText="1" readingOrder="2"/>
    </xf>
    <xf numFmtId="0" fontId="35" fillId="3" borderId="23" xfId="0" applyFont="1" applyFill="1" applyBorder="1" applyAlignment="1">
      <alignment horizontal="center" vertical="center"/>
    </xf>
    <xf numFmtId="0" fontId="35" fillId="3" borderId="13" xfId="0" applyFont="1" applyFill="1" applyBorder="1" applyAlignment="1">
      <alignment horizontal="center" vertical="center"/>
    </xf>
    <xf numFmtId="0" fontId="35" fillId="3" borderId="15" xfId="0" applyFont="1" applyFill="1" applyBorder="1" applyAlignment="1">
      <alignment horizontal="center" vertical="center"/>
    </xf>
    <xf numFmtId="0" fontId="19" fillId="3" borderId="15" xfId="0" applyFont="1" applyFill="1" applyBorder="1" applyAlignment="1">
      <alignment horizontal="center" vertical="center" wrapText="1"/>
    </xf>
    <xf numFmtId="0" fontId="19" fillId="3" borderId="13" xfId="0" applyFont="1" applyFill="1" applyBorder="1" applyAlignment="1">
      <alignment horizontal="center" vertical="top" wrapText="1"/>
    </xf>
    <xf numFmtId="0" fontId="19" fillId="3" borderId="15" xfId="0" applyFont="1" applyFill="1" applyBorder="1" applyAlignment="1">
      <alignment horizontal="center" vertical="top" wrapText="1"/>
    </xf>
    <xf numFmtId="0" fontId="53" fillId="3" borderId="16" xfId="0" applyFont="1" applyFill="1" applyBorder="1" applyAlignment="1">
      <alignment horizontal="center" vertical="center" wrapText="1"/>
    </xf>
    <xf numFmtId="0" fontId="35" fillId="3" borderId="16"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40" fillId="3" borderId="23" xfId="0" applyFont="1" applyFill="1" applyBorder="1" applyAlignment="1">
      <alignment horizontal="center" vertical="center"/>
    </xf>
    <xf numFmtId="0" fontId="40" fillId="3" borderId="13" xfId="0" applyFont="1" applyFill="1" applyBorder="1" applyAlignment="1">
      <alignment horizontal="center" vertical="center"/>
    </xf>
    <xf numFmtId="0" fontId="40" fillId="3" borderId="15" xfId="0" applyFont="1" applyFill="1" applyBorder="1" applyAlignment="1">
      <alignment horizontal="center" vertical="center"/>
    </xf>
    <xf numFmtId="0" fontId="11" fillId="3" borderId="23" xfId="0" applyFont="1" applyFill="1" applyBorder="1" applyAlignment="1">
      <alignment horizontal="center" vertical="center"/>
    </xf>
    <xf numFmtId="0" fontId="11" fillId="3" borderId="13" xfId="0" applyFont="1" applyFill="1" applyBorder="1" applyAlignment="1">
      <alignment horizontal="center" vertical="center"/>
    </xf>
    <xf numFmtId="0" fontId="11" fillId="3" borderId="15" xfId="0" applyFont="1" applyFill="1" applyBorder="1" applyAlignment="1">
      <alignment horizontal="center" vertical="center"/>
    </xf>
    <xf numFmtId="0" fontId="35" fillId="0" borderId="0" xfId="0" applyFont="1" applyBorder="1" applyAlignment="1">
      <alignment horizontal="left" vertical="center" wrapText="1"/>
    </xf>
    <xf numFmtId="0" fontId="37" fillId="3" borderId="10" xfId="0" applyFont="1" applyFill="1" applyBorder="1" applyAlignment="1">
      <alignment horizontal="center" vertical="center" wrapText="1"/>
    </xf>
    <xf numFmtId="0" fontId="37" fillId="3" borderId="6" xfId="0" applyFont="1" applyFill="1" applyBorder="1" applyAlignment="1">
      <alignment horizontal="center" vertical="center" wrapText="1"/>
    </xf>
    <xf numFmtId="0" fontId="37" fillId="3" borderId="7" xfId="0" applyFont="1" applyFill="1" applyBorder="1" applyAlignment="1">
      <alignment horizontal="center" vertical="center" wrapText="1"/>
    </xf>
    <xf numFmtId="0" fontId="53" fillId="3" borderId="10" xfId="0" applyFont="1" applyFill="1" applyBorder="1" applyAlignment="1">
      <alignment horizontal="center" vertical="center"/>
    </xf>
    <xf numFmtId="0" fontId="53" fillId="3" borderId="6" xfId="0" applyFont="1" applyFill="1" applyBorder="1" applyAlignment="1">
      <alignment horizontal="center" vertical="center"/>
    </xf>
    <xf numFmtId="0" fontId="53" fillId="3" borderId="7" xfId="0" applyFont="1" applyFill="1" applyBorder="1" applyAlignment="1">
      <alignment horizontal="center" vertical="center"/>
    </xf>
    <xf numFmtId="0" fontId="35" fillId="3" borderId="6" xfId="0" applyFont="1" applyFill="1" applyBorder="1" applyAlignment="1">
      <alignment horizontal="center" vertical="center" wrapText="1"/>
    </xf>
    <xf numFmtId="0" fontId="35" fillId="3" borderId="10" xfId="0" applyFont="1" applyFill="1" applyBorder="1" applyAlignment="1">
      <alignment horizontal="center" vertical="center"/>
    </xf>
    <xf numFmtId="0" fontId="35" fillId="3" borderId="6" xfId="0" applyFont="1" applyFill="1" applyBorder="1" applyAlignment="1">
      <alignment horizontal="center" vertical="center"/>
    </xf>
    <xf numFmtId="0" fontId="35" fillId="3" borderId="7" xfId="0" applyFont="1" applyFill="1" applyBorder="1" applyAlignment="1">
      <alignment horizontal="center" vertical="center"/>
    </xf>
    <xf numFmtId="0" fontId="19" fillId="3" borderId="7" xfId="0" applyFont="1" applyFill="1" applyBorder="1" applyAlignment="1">
      <alignment horizontal="center" vertical="top" wrapText="1"/>
    </xf>
    <xf numFmtId="0" fontId="19" fillId="3" borderId="6" xfId="0" applyFont="1" applyFill="1" applyBorder="1" applyAlignment="1">
      <alignment horizontal="center" vertical="top" wrapText="1"/>
    </xf>
    <xf numFmtId="0" fontId="53" fillId="3" borderId="14" xfId="0" applyFont="1" applyFill="1" applyBorder="1" applyAlignment="1">
      <alignment horizontal="center" vertical="center" wrapText="1"/>
    </xf>
    <xf numFmtId="0" fontId="35" fillId="3" borderId="14" xfId="0" applyFont="1" applyFill="1" applyBorder="1" applyAlignment="1">
      <alignment horizontal="center" vertical="center" wrapText="1"/>
    </xf>
    <xf numFmtId="0" fontId="21" fillId="3" borderId="10"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7" xfId="0" applyFont="1" applyFill="1" applyBorder="1" applyAlignment="1">
      <alignment horizontal="center" vertical="center"/>
    </xf>
    <xf numFmtId="0" fontId="35" fillId="3" borderId="10" xfId="0" applyFont="1" applyFill="1" applyBorder="1" applyAlignment="1">
      <alignment horizontal="center" wrapText="1"/>
    </xf>
    <xf numFmtId="0" fontId="35" fillId="3" borderId="17" xfId="0" applyFont="1" applyFill="1" applyBorder="1" applyAlignment="1">
      <alignment horizontal="center" wrapText="1"/>
    </xf>
    <xf numFmtId="0" fontId="35" fillId="3" borderId="2" xfId="0" applyFont="1" applyFill="1" applyBorder="1" applyAlignment="1">
      <alignment horizontal="center" wrapText="1"/>
    </xf>
    <xf numFmtId="0" fontId="35" fillId="3" borderId="18" xfId="0" applyFont="1" applyFill="1" applyBorder="1" applyAlignment="1">
      <alignment horizontal="center" wrapText="1"/>
    </xf>
    <xf numFmtId="0" fontId="16" fillId="0" borderId="6" xfId="0" applyFont="1" applyFill="1" applyBorder="1" applyAlignment="1">
      <alignment horizontal="right" vertical="center" wrapText="1" indent="1"/>
    </xf>
    <xf numFmtId="0" fontId="44" fillId="0" borderId="2" xfId="0" applyFont="1" applyBorder="1" applyAlignment="1">
      <alignment horizontal="left" vertical="center" wrapText="1"/>
    </xf>
    <xf numFmtId="0" fontId="40" fillId="0" borderId="2" xfId="0" applyFont="1" applyBorder="1" applyAlignment="1">
      <alignment horizontal="right" vertical="center" wrapText="1" readingOrder="2"/>
    </xf>
    <xf numFmtId="0" fontId="9" fillId="2" borderId="0" xfId="0" applyFont="1" applyFill="1" applyAlignment="1">
      <alignment horizontal="center" vertical="center" wrapText="1"/>
    </xf>
    <xf numFmtId="0" fontId="11" fillId="2" borderId="0" xfId="0" applyFont="1" applyFill="1" applyAlignment="1">
      <alignment vertical="center" wrapText="1"/>
    </xf>
    <xf numFmtId="0" fontId="9" fillId="2" borderId="0" xfId="0" applyFont="1" applyFill="1" applyAlignment="1">
      <alignment horizontal="right" vertical="center" wrapText="1"/>
    </xf>
    <xf numFmtId="0" fontId="35" fillId="3" borderId="6" xfId="0" applyFont="1" applyFill="1" applyBorder="1" applyAlignment="1">
      <alignment horizontal="center" wrapText="1"/>
    </xf>
    <xf numFmtId="0" fontId="3" fillId="2" borderId="0" xfId="0" applyFont="1" applyFill="1" applyAlignment="1">
      <alignment horizontal="center" vertical="center" wrapText="1" readingOrder="1"/>
    </xf>
    <xf numFmtId="0" fontId="17" fillId="2" borderId="0" xfId="0" applyFont="1" applyFill="1" applyAlignment="1">
      <alignment horizontal="center" vertical="center" wrapText="1"/>
    </xf>
    <xf numFmtId="0" fontId="16" fillId="2" borderId="19" xfId="0" applyFont="1" applyFill="1" applyBorder="1" applyAlignment="1">
      <alignment horizontal="right" vertical="center" wrapText="1" indent="1"/>
    </xf>
    <xf numFmtId="0" fontId="16" fillId="2" borderId="21" xfId="0" applyFont="1" applyFill="1" applyBorder="1" applyAlignment="1">
      <alignment horizontal="right" vertical="center" wrapText="1" indent="1"/>
    </xf>
    <xf numFmtId="0" fontId="6" fillId="3" borderId="14" xfId="0" applyFont="1" applyFill="1" applyBorder="1" applyAlignment="1">
      <alignment horizontal="center" vertical="center" wrapText="1"/>
    </xf>
    <xf numFmtId="0" fontId="11" fillId="2" borderId="26" xfId="0" applyFont="1" applyFill="1" applyBorder="1" applyAlignment="1">
      <alignment horizontal="right" vertical="center" wrapText="1" indent="1"/>
    </xf>
    <xf numFmtId="0" fontId="11" fillId="2" borderId="27" xfId="0" applyFont="1" applyFill="1" applyBorder="1" applyAlignment="1">
      <alignment horizontal="right" vertical="center" wrapText="1" indent="1"/>
    </xf>
    <xf numFmtId="0" fontId="54" fillId="3" borderId="7" xfId="0" applyFont="1" applyFill="1" applyBorder="1" applyAlignment="1">
      <alignment horizontal="center" vertical="top"/>
    </xf>
    <xf numFmtId="0" fontId="44" fillId="2" borderId="3" xfId="0" applyFont="1" applyFill="1" applyBorder="1" applyAlignment="1">
      <alignment horizontal="left" vertical="center" wrapText="1" indent="1"/>
    </xf>
    <xf numFmtId="0" fontId="44" fillId="3" borderId="5" xfId="0" applyFont="1" applyFill="1" applyBorder="1" applyAlignment="1">
      <alignment horizontal="left" vertical="center" wrapText="1" indent="1"/>
    </xf>
    <xf numFmtId="0" fontId="11" fillId="3" borderId="5" xfId="0" applyFont="1" applyFill="1" applyBorder="1" applyAlignment="1">
      <alignment horizontal="right" vertical="center" wrapText="1" indent="1"/>
    </xf>
    <xf numFmtId="0" fontId="16" fillId="3" borderId="23" xfId="0" applyFont="1" applyFill="1" applyBorder="1" applyAlignment="1">
      <alignment horizontal="center" vertical="center"/>
    </xf>
    <xf numFmtId="0" fontId="16" fillId="3" borderId="13" xfId="0" applyFont="1" applyFill="1" applyBorder="1" applyAlignment="1">
      <alignment horizontal="center" vertical="center"/>
    </xf>
    <xf numFmtId="0" fontId="16" fillId="3" borderId="15" xfId="0" applyFont="1" applyFill="1" applyBorder="1" applyAlignment="1">
      <alignment horizontal="center" vertical="center"/>
    </xf>
    <xf numFmtId="0" fontId="35" fillId="3" borderId="23" xfId="0" applyFont="1" applyFill="1" applyBorder="1" applyAlignment="1">
      <alignment horizontal="center" wrapText="1"/>
    </xf>
    <xf numFmtId="0" fontId="35" fillId="3" borderId="13" xfId="0" applyFont="1" applyFill="1" applyBorder="1" applyAlignment="1">
      <alignment horizontal="center" wrapText="1"/>
    </xf>
    <xf numFmtId="0" fontId="16" fillId="3" borderId="16"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6" fillId="3" borderId="19" xfId="0" applyFont="1" applyFill="1" applyBorder="1" applyAlignment="1">
      <alignment horizontal="right" vertical="center" wrapText="1"/>
    </xf>
    <xf numFmtId="0" fontId="16" fillId="3" borderId="0" xfId="0" applyFont="1" applyFill="1" applyBorder="1" applyAlignment="1">
      <alignment horizontal="right" vertical="center" wrapText="1"/>
    </xf>
    <xf numFmtId="0" fontId="16" fillId="3" borderId="20" xfId="0" applyFont="1" applyFill="1" applyBorder="1" applyAlignment="1">
      <alignment horizontal="right" vertical="center" wrapText="1"/>
    </xf>
    <xf numFmtId="0" fontId="16" fillId="3" borderId="1" xfId="0" applyFont="1" applyFill="1" applyBorder="1" applyAlignment="1">
      <alignment horizontal="right" vertical="center" wrapText="1"/>
    </xf>
    <xf numFmtId="0" fontId="16" fillId="2" borderId="19" xfId="0" applyFont="1" applyFill="1" applyBorder="1" applyAlignment="1">
      <alignment horizontal="right" vertical="center" wrapText="1"/>
    </xf>
    <xf numFmtId="0" fontId="16" fillId="2" borderId="0" xfId="0" applyFont="1" applyFill="1" applyBorder="1" applyAlignment="1">
      <alignment horizontal="right" vertical="center" wrapText="1"/>
    </xf>
    <xf numFmtId="0" fontId="16" fillId="2" borderId="20" xfId="0" applyFont="1" applyFill="1" applyBorder="1" applyAlignment="1">
      <alignment horizontal="right" vertical="center" wrapText="1"/>
    </xf>
    <xf numFmtId="0" fontId="16" fillId="2" borderId="1" xfId="0" applyFont="1" applyFill="1" applyBorder="1" applyAlignment="1">
      <alignment horizontal="right" vertical="center" wrapText="1"/>
    </xf>
    <xf numFmtId="0" fontId="16" fillId="2" borderId="17" xfId="0" applyFont="1" applyFill="1" applyBorder="1" applyAlignment="1">
      <alignment horizontal="right" vertical="center" wrapText="1"/>
    </xf>
    <xf numFmtId="0" fontId="16" fillId="2" borderId="2" xfId="0" applyFont="1" applyFill="1" applyBorder="1" applyAlignment="1">
      <alignment horizontal="right" vertical="center" wrapText="1"/>
    </xf>
    <xf numFmtId="0" fontId="11" fillId="3" borderId="35"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36"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37" xfId="0" applyFont="1" applyFill="1" applyBorder="1" applyAlignment="1">
      <alignment horizontal="center" vertical="center"/>
    </xf>
    <xf numFmtId="0" fontId="11" fillId="3" borderId="1" xfId="0" applyFont="1" applyFill="1" applyBorder="1" applyAlignment="1">
      <alignment horizontal="center" vertical="center"/>
    </xf>
    <xf numFmtId="0" fontId="16" fillId="3" borderId="30"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53" fillId="3" borderId="10" xfId="0" applyFont="1" applyFill="1" applyBorder="1" applyAlignment="1">
      <alignment horizontal="center" vertical="center" wrapText="1"/>
    </xf>
    <xf numFmtId="0" fontId="53" fillId="3" borderId="6" xfId="0" applyFont="1" applyFill="1" applyBorder="1" applyAlignment="1">
      <alignment horizontal="center" vertical="center" wrapText="1"/>
    </xf>
    <xf numFmtId="0" fontId="53" fillId="3" borderId="7" xfId="0" applyFont="1" applyFill="1" applyBorder="1" applyAlignment="1">
      <alignment horizontal="center" vertical="center" wrapText="1"/>
    </xf>
    <xf numFmtId="0" fontId="19" fillId="3" borderId="20" xfId="0" applyFont="1" applyFill="1" applyBorder="1" applyAlignment="1">
      <alignment horizontal="center" vertical="top" wrapText="1"/>
    </xf>
    <xf numFmtId="0" fontId="19" fillId="3" borderId="1" xfId="0" applyFont="1" applyFill="1" applyBorder="1" applyAlignment="1">
      <alignment horizontal="center" vertical="top" wrapText="1"/>
    </xf>
    <xf numFmtId="0" fontId="19" fillId="3" borderId="22" xfId="0" applyFont="1" applyFill="1" applyBorder="1" applyAlignment="1">
      <alignment horizontal="center" vertical="top" wrapText="1"/>
    </xf>
    <xf numFmtId="0" fontId="35" fillId="0" borderId="1" xfId="0" applyFont="1" applyBorder="1" applyAlignment="1">
      <alignment vertical="center" wrapText="1"/>
    </xf>
    <xf numFmtId="0" fontId="35" fillId="3" borderId="19" xfId="0" applyFont="1" applyFill="1" applyBorder="1" applyAlignment="1">
      <alignment horizontal="center" vertical="center" wrapText="1"/>
    </xf>
    <xf numFmtId="0" fontId="35" fillId="3" borderId="21" xfId="0" applyFont="1" applyFill="1" applyBorder="1" applyAlignment="1">
      <alignment horizontal="center" vertical="center" wrapText="1"/>
    </xf>
    <xf numFmtId="0" fontId="35" fillId="3" borderId="20" xfId="0" applyFont="1" applyFill="1" applyBorder="1" applyAlignment="1">
      <alignment horizontal="center" vertical="center" wrapText="1"/>
    </xf>
    <xf numFmtId="0" fontId="35" fillId="3" borderId="22"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right" vertical="center" wrapText="1"/>
    </xf>
    <xf numFmtId="0" fontId="17" fillId="0" borderId="0" xfId="0" applyFont="1" applyAlignment="1">
      <alignment horizontal="center" wrapText="1"/>
    </xf>
    <xf numFmtId="0" fontId="9" fillId="0" borderId="1" xfId="0" applyFont="1" applyBorder="1" applyAlignment="1">
      <alignment horizontal="right" vertical="center" wrapText="1"/>
    </xf>
    <xf numFmtId="0" fontId="11" fillId="0" borderId="1" xfId="0" applyFont="1" applyBorder="1" applyAlignment="1">
      <alignment vertical="center" wrapText="1"/>
    </xf>
    <xf numFmtId="0" fontId="9" fillId="0" borderId="1" xfId="0" applyFont="1" applyBorder="1" applyAlignment="1">
      <alignment horizontal="center" vertical="center" wrapText="1"/>
    </xf>
    <xf numFmtId="0" fontId="44" fillId="2" borderId="4" xfId="0" applyFont="1" applyFill="1" applyBorder="1" applyAlignment="1">
      <alignment horizontal="left" vertical="center" wrapText="1" indent="1"/>
    </xf>
    <xf numFmtId="0" fontId="11" fillId="2" borderId="4" xfId="0" applyFont="1" applyFill="1" applyBorder="1" applyAlignment="1">
      <alignment horizontal="right" vertical="center" wrapText="1" indent="1"/>
    </xf>
    <xf numFmtId="0" fontId="11" fillId="3" borderId="8" xfId="0" applyFont="1" applyFill="1" applyBorder="1" applyAlignment="1">
      <alignment horizontal="right" vertical="center" wrapText="1" indent="1"/>
    </xf>
    <xf numFmtId="0" fontId="11" fillId="3" borderId="23"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35" fillId="3" borderId="7" xfId="0" applyFont="1" applyFill="1" applyBorder="1" applyAlignment="1">
      <alignment horizontal="center" vertical="center" wrapText="1"/>
    </xf>
  </cellXfs>
  <cellStyles count="20">
    <cellStyle name="Hyperlink_نشره التجاره الداخليه 21" xfId="1" xr:uid="{00000000-0005-0000-0000-000000000000}"/>
    <cellStyle name="Normal" xfId="0" builtinId="0"/>
    <cellStyle name="Normal 10" xfId="2" xr:uid="{00000000-0005-0000-0000-000002000000}"/>
    <cellStyle name="Normal 11" xfId="3" xr:uid="{00000000-0005-0000-0000-000003000000}"/>
    <cellStyle name="Normal 12" xfId="4" xr:uid="{00000000-0005-0000-0000-000004000000}"/>
    <cellStyle name="Normal 13" xfId="16" xr:uid="{00000000-0005-0000-0000-000005000000}"/>
    <cellStyle name="Normal 14" xfId="17" xr:uid="{00000000-0005-0000-0000-000006000000}"/>
    <cellStyle name="Normal 15" xfId="18" xr:uid="{00000000-0005-0000-0000-000007000000}"/>
    <cellStyle name="Normal 2" xfId="5" xr:uid="{00000000-0005-0000-0000-000008000000}"/>
    <cellStyle name="Normal 2 2" xfId="6" xr:uid="{00000000-0005-0000-0000-000009000000}"/>
    <cellStyle name="Normal 2 2 2" xfId="19" xr:uid="{00000000-0005-0000-0000-00000A000000}"/>
    <cellStyle name="Normal 2_نشره التجاره الداخليه 21" xfId="7" xr:uid="{00000000-0005-0000-0000-00000B000000}"/>
    <cellStyle name="Normal 3" xfId="8" xr:uid="{00000000-0005-0000-0000-00000C000000}"/>
    <cellStyle name="Normal 3 2" xfId="9" xr:uid="{00000000-0005-0000-0000-00000D000000}"/>
    <cellStyle name="Normal 4" xfId="10" xr:uid="{00000000-0005-0000-0000-00000E000000}"/>
    <cellStyle name="Normal 5" xfId="11" xr:uid="{00000000-0005-0000-0000-00000F000000}"/>
    <cellStyle name="Normal 6" xfId="12" xr:uid="{00000000-0005-0000-0000-000010000000}"/>
    <cellStyle name="Normal 7" xfId="13" xr:uid="{00000000-0005-0000-0000-000011000000}"/>
    <cellStyle name="Normal 8" xfId="14" xr:uid="{00000000-0005-0000-0000-000012000000}"/>
    <cellStyle name="Normal 9" xfId="15" xr:uid="{00000000-0005-0000-0000-00001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wmf"/></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wmf"/></Relationships>
</file>

<file path=xl/drawings/_rels/drawing2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5.png"/><Relationship Id="rId1" Type="http://schemas.openxmlformats.org/officeDocument/2006/relationships/image" Target="../media/image9.png"/><Relationship Id="rId4" Type="http://schemas.openxmlformats.org/officeDocument/2006/relationships/image" Target="../media/image7.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16.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wmf"/></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image" Target="../media/image8.png"/><Relationship Id="rId4" Type="http://schemas.openxmlformats.org/officeDocument/2006/relationships/image" Target="../media/image7.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8.png"/><Relationship Id="rId4" Type="http://schemas.openxmlformats.org/officeDocument/2006/relationships/image" Target="../media/image7.png"/></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6.png"/><Relationship Id="rId1" Type="http://schemas.openxmlformats.org/officeDocument/2006/relationships/image" Target="../media/image8.png"/><Relationship Id="rId4" Type="http://schemas.openxmlformats.org/officeDocument/2006/relationships/image" Target="../media/image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wmf"/></Relationships>
</file>

<file path=xl/drawings/_rels/drawing4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9.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2.png"/><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9.png"/><Relationship Id="rId1" Type="http://schemas.openxmlformats.org/officeDocument/2006/relationships/image" Target="../media/image23.png"/><Relationship Id="rId4" Type="http://schemas.openxmlformats.org/officeDocument/2006/relationships/image" Target="../media/image7.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4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6.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9.png"/></Relationships>
</file>

<file path=xl/drawings/_rels/drawing4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png"/><Relationship Id="rId1" Type="http://schemas.openxmlformats.org/officeDocument/2006/relationships/image" Target="../media/image9.png"/></Relationships>
</file>

<file path=xl/drawings/_rels/drawing5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5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8.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wmf"/></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3</xdr:col>
      <xdr:colOff>695325</xdr:colOff>
      <xdr:row>1</xdr:row>
      <xdr:rowOff>66675</xdr:rowOff>
    </xdr:from>
    <xdr:to>
      <xdr:col>3</xdr:col>
      <xdr:colOff>695325</xdr:colOff>
      <xdr:row>2</xdr:row>
      <xdr:rowOff>0</xdr:rowOff>
    </xdr:to>
    <xdr:pic>
      <xdr:nvPicPr>
        <xdr:cNvPr id="3" name="Picture 8"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1450" y="1485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0</xdr:rowOff>
    </xdr:from>
    <xdr:to>
      <xdr:col>2</xdr:col>
      <xdr:colOff>2362200</xdr:colOff>
      <xdr:row>12</xdr:row>
      <xdr:rowOff>160020</xdr:rowOff>
    </xdr:to>
    <xdr:sp macro="" textlink="">
      <xdr:nvSpPr>
        <xdr:cNvPr id="4" name="AutoShape 1">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2333625" y="2628900"/>
          <a:ext cx="4743450" cy="18745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10584</xdr:colOff>
      <xdr:row>0</xdr:row>
      <xdr:rowOff>0</xdr:rowOff>
    </xdr:from>
    <xdr:to>
      <xdr:col>5</xdr:col>
      <xdr:colOff>10583</xdr:colOff>
      <xdr:row>39</xdr:row>
      <xdr:rowOff>1826</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4" y="0"/>
          <a:ext cx="9450916" cy="73043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xdr:col>
      <xdr:colOff>755165</xdr:colOff>
      <xdr:row>2</xdr:row>
      <xdr:rowOff>219075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8575"/>
          <a:ext cx="1317140" cy="7810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4829175</xdr:colOff>
      <xdr:row>0</xdr:row>
      <xdr:rowOff>2562225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5725"/>
          <a:ext cx="474345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1457325</xdr:colOff>
      <xdr:row>1</xdr:row>
      <xdr:rowOff>0</xdr:rowOff>
    </xdr:from>
    <xdr:to>
      <xdr:col>14</xdr:col>
      <xdr:colOff>9525</xdr:colOff>
      <xdr:row>1</xdr:row>
      <xdr:rowOff>171450</xdr:rowOff>
    </xdr:to>
    <xdr:pic>
      <xdr:nvPicPr>
        <xdr:cNvPr id="2" name="Picture 8" descr="logo">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2145" y="59436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1276350</xdr:colOff>
      <xdr:row>1</xdr:row>
      <xdr:rowOff>0</xdr:rowOff>
    </xdr:from>
    <xdr:to>
      <xdr:col>14</xdr:col>
      <xdr:colOff>9525</xdr:colOff>
      <xdr:row>1</xdr:row>
      <xdr:rowOff>171450</xdr:rowOff>
    </xdr:to>
    <xdr:pic>
      <xdr:nvPicPr>
        <xdr:cNvPr id="3" name="Picture 8" descr="logo">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36430" y="594360"/>
          <a:ext cx="1333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2962</xdr:colOff>
      <xdr:row>0</xdr:row>
      <xdr:rowOff>542925</xdr:rowOff>
    </xdr:to>
    <xdr:pic>
      <xdr:nvPicPr>
        <xdr:cNvPr id="4" name="Picture 8" descr="logo">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90235" y="0"/>
          <a:ext cx="190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31749</xdr:colOff>
      <xdr:row>0</xdr:row>
      <xdr:rowOff>21166</xdr:rowOff>
    </xdr:from>
    <xdr:to>
      <xdr:col>1</xdr:col>
      <xdr:colOff>766806</xdr:colOff>
      <xdr:row>1</xdr:row>
      <xdr:rowOff>198966</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49" y="21166"/>
          <a:ext cx="1317140" cy="7810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1171575</xdr:colOff>
      <xdr:row>0</xdr:row>
      <xdr:rowOff>0</xdr:rowOff>
    </xdr:from>
    <xdr:to>
      <xdr:col>9</xdr:col>
      <xdr:colOff>9155</xdr:colOff>
      <xdr:row>2</xdr:row>
      <xdr:rowOff>19050</xdr:rowOff>
    </xdr:to>
    <xdr:pic>
      <xdr:nvPicPr>
        <xdr:cNvPr id="2" name="Picture 8" descr="logo">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9955" y="0"/>
          <a:ext cx="3636"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11</xdr:col>
      <xdr:colOff>1143000</xdr:colOff>
      <xdr:row>2</xdr:row>
      <xdr:rowOff>19050</xdr:rowOff>
    </xdr:to>
    <xdr:pic>
      <xdr:nvPicPr>
        <xdr:cNvPr id="3" name="Picture 9" descr="logo">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78340" y="0"/>
          <a:ext cx="0"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9155</xdr:colOff>
      <xdr:row>2</xdr:row>
      <xdr:rowOff>19050</xdr:rowOff>
    </xdr:to>
    <xdr:pic>
      <xdr:nvPicPr>
        <xdr:cNvPr id="4" name="Picture 8" descr="logo">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9955" y="0"/>
          <a:ext cx="3636"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11</xdr:col>
      <xdr:colOff>1143000</xdr:colOff>
      <xdr:row>2</xdr:row>
      <xdr:rowOff>19050</xdr:rowOff>
    </xdr:to>
    <xdr:pic>
      <xdr:nvPicPr>
        <xdr:cNvPr id="5" name="Picture 9" descr="logo">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78340" y="0"/>
          <a:ext cx="0" cy="537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28575</xdr:rowOff>
    </xdr:from>
    <xdr:to>
      <xdr:col>1</xdr:col>
      <xdr:colOff>936140</xdr:colOff>
      <xdr:row>3</xdr:row>
      <xdr:rowOff>76200</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28575"/>
          <a:ext cx="1317140" cy="7810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1143000</xdr:colOff>
      <xdr:row>0</xdr:row>
      <xdr:rowOff>0</xdr:rowOff>
    </xdr:from>
    <xdr:to>
      <xdr:col>12</xdr:col>
      <xdr:colOff>9525</xdr:colOff>
      <xdr:row>0</xdr:row>
      <xdr:rowOff>542925</xdr:rowOff>
    </xdr:to>
    <xdr:pic>
      <xdr:nvPicPr>
        <xdr:cNvPr id="2" name="Picture 9" descr="logo">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41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35720</xdr:rowOff>
    </xdr:from>
    <xdr:to>
      <xdr:col>1</xdr:col>
      <xdr:colOff>828984</xdr:colOff>
      <xdr:row>1</xdr:row>
      <xdr:rowOff>221457</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35720"/>
          <a:ext cx="1317140" cy="7810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1457325</xdr:colOff>
      <xdr:row>1</xdr:row>
      <xdr:rowOff>0</xdr:rowOff>
    </xdr:from>
    <xdr:to>
      <xdr:col>13</xdr:col>
      <xdr:colOff>9525</xdr:colOff>
      <xdr:row>1</xdr:row>
      <xdr:rowOff>171450</xdr:rowOff>
    </xdr:to>
    <xdr:pic>
      <xdr:nvPicPr>
        <xdr:cNvPr id="2" name="Picture 8" descr="logo">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31165" y="35814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2540</xdr:colOff>
      <xdr:row>0</xdr:row>
      <xdr:rowOff>209550</xdr:rowOff>
    </xdr:to>
    <xdr:pic>
      <xdr:nvPicPr>
        <xdr:cNvPr id="3" name="Picture 4" descr="log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35840" y="0"/>
          <a:ext cx="254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28575</xdr:rowOff>
    </xdr:from>
    <xdr:to>
      <xdr:col>1</xdr:col>
      <xdr:colOff>926615</xdr:colOff>
      <xdr:row>3</xdr:row>
      <xdr:rowOff>9525</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28575"/>
          <a:ext cx="1317140" cy="7810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1457325</xdr:colOff>
      <xdr:row>1</xdr:row>
      <xdr:rowOff>0</xdr:rowOff>
    </xdr:from>
    <xdr:to>
      <xdr:col>16</xdr:col>
      <xdr:colOff>9525</xdr:colOff>
      <xdr:row>1</xdr:row>
      <xdr:rowOff>171450</xdr:rowOff>
    </xdr:to>
    <xdr:pic>
      <xdr:nvPicPr>
        <xdr:cNvPr id="2" name="Picture 8" descr="logo">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16225" y="59436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1276350</xdr:colOff>
      <xdr:row>1</xdr:row>
      <xdr:rowOff>0</xdr:rowOff>
    </xdr:from>
    <xdr:to>
      <xdr:col>13</xdr:col>
      <xdr:colOff>9525</xdr:colOff>
      <xdr:row>1</xdr:row>
      <xdr:rowOff>171450</xdr:rowOff>
    </xdr:to>
    <xdr:pic>
      <xdr:nvPicPr>
        <xdr:cNvPr id="3" name="Picture 8" descr="logo">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3810" y="594360"/>
          <a:ext cx="1333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0</xdr:colOff>
      <xdr:row>0</xdr:row>
      <xdr:rowOff>209550</xdr:rowOff>
    </xdr:to>
    <xdr:pic>
      <xdr:nvPicPr>
        <xdr:cNvPr id="4" name="Picture 6" descr="logo">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2280" y="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28575</xdr:rowOff>
    </xdr:from>
    <xdr:to>
      <xdr:col>1</xdr:col>
      <xdr:colOff>793265</xdr:colOff>
      <xdr:row>1</xdr:row>
      <xdr:rowOff>209550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28575"/>
          <a:ext cx="1317140" cy="7810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1171575</xdr:colOff>
      <xdr:row>0</xdr:row>
      <xdr:rowOff>0</xdr:rowOff>
    </xdr:from>
    <xdr:to>
      <xdr:col>9</xdr:col>
      <xdr:colOff>0</xdr:colOff>
      <xdr:row>0</xdr:row>
      <xdr:rowOff>542925</xdr:rowOff>
    </xdr:to>
    <xdr:pic>
      <xdr:nvPicPr>
        <xdr:cNvPr id="2" name="Picture 7" descr="logo">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0"/>
          <a:ext cx="190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0</xdr:colOff>
      <xdr:row>0</xdr:row>
      <xdr:rowOff>542925</xdr:rowOff>
    </xdr:to>
    <xdr:pic>
      <xdr:nvPicPr>
        <xdr:cNvPr id="3" name="Picture 8" descr="logo">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264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47625</xdr:rowOff>
    </xdr:from>
    <xdr:to>
      <xdr:col>1</xdr:col>
      <xdr:colOff>812315</xdr:colOff>
      <xdr:row>1</xdr:row>
      <xdr:rowOff>228600</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47625"/>
          <a:ext cx="1317140" cy="7810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1171575</xdr:colOff>
      <xdr:row>0</xdr:row>
      <xdr:rowOff>0</xdr:rowOff>
    </xdr:from>
    <xdr:to>
      <xdr:col>9</xdr:col>
      <xdr:colOff>10215</xdr:colOff>
      <xdr:row>2</xdr:row>
      <xdr:rowOff>183906</xdr:rowOff>
    </xdr:to>
    <xdr:pic>
      <xdr:nvPicPr>
        <xdr:cNvPr id="2" name="Picture 6" descr="logo">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9955" y="0"/>
          <a:ext cx="12120" cy="526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51955</xdr:colOff>
      <xdr:row>0</xdr:row>
      <xdr:rowOff>17318</xdr:rowOff>
    </xdr:from>
    <xdr:to>
      <xdr:col>1</xdr:col>
      <xdr:colOff>927481</xdr:colOff>
      <xdr:row>3</xdr:row>
      <xdr:rowOff>218209</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55" y="17318"/>
          <a:ext cx="1317140" cy="781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63500</xdr:colOff>
      <xdr:row>0</xdr:row>
      <xdr:rowOff>74083</xdr:rowOff>
    </xdr:from>
    <xdr:to>
      <xdr:col>1</xdr:col>
      <xdr:colOff>798557</xdr:colOff>
      <xdr:row>2</xdr:row>
      <xdr:rowOff>40216</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74083"/>
          <a:ext cx="1317140" cy="781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36195</xdr:colOff>
      <xdr:row>3</xdr:row>
      <xdr:rowOff>9525</xdr:rowOff>
    </xdr:from>
    <xdr:to>
      <xdr:col>3</xdr:col>
      <xdr:colOff>20955</xdr:colOff>
      <xdr:row>3</xdr:row>
      <xdr:rowOff>2668905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9820" y="2638425"/>
          <a:ext cx="4747260" cy="2659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xdr:row>
      <xdr:rowOff>66675</xdr:rowOff>
    </xdr:from>
    <xdr:to>
      <xdr:col>3</xdr:col>
      <xdr:colOff>695325</xdr:colOff>
      <xdr:row>1</xdr:row>
      <xdr:rowOff>190500</xdr:rowOff>
    </xdr:to>
    <xdr:pic>
      <xdr:nvPicPr>
        <xdr:cNvPr id="3" name="Picture 8" descr="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1485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0</xdr:rowOff>
    </xdr:from>
    <xdr:to>
      <xdr:col>2</xdr:col>
      <xdr:colOff>2362200</xdr:colOff>
      <xdr:row>3</xdr:row>
      <xdr:rowOff>1874520</xdr:rowOff>
    </xdr:to>
    <xdr:sp macro="" textlink="">
      <xdr:nvSpPr>
        <xdr:cNvPr id="4" name="AutoShape 1">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2333625" y="2628900"/>
          <a:ext cx="4743450" cy="18745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1504950</xdr:colOff>
      <xdr:row>0</xdr:row>
      <xdr:rowOff>114300</xdr:rowOff>
    </xdr:from>
    <xdr:to>
      <xdr:col>2</xdr:col>
      <xdr:colOff>906658</xdr:colOff>
      <xdr:row>0</xdr:row>
      <xdr:rowOff>1171575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38575" y="114300"/>
          <a:ext cx="1782958" cy="10572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10</xdr:row>
      <xdr:rowOff>0</xdr:rowOff>
    </xdr:from>
    <xdr:to>
      <xdr:col>5</xdr:col>
      <xdr:colOff>9525</xdr:colOff>
      <xdr:row>10</xdr:row>
      <xdr:rowOff>171450</xdr:rowOff>
    </xdr:to>
    <xdr:pic>
      <xdr:nvPicPr>
        <xdr:cNvPr id="2" name="Picture 8" descr="logo">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49240" y="338328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52917</xdr:rowOff>
    </xdr:from>
    <xdr:to>
      <xdr:col>1</xdr:col>
      <xdr:colOff>946723</xdr:colOff>
      <xdr:row>3</xdr:row>
      <xdr:rowOff>177800</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52917"/>
          <a:ext cx="1317140" cy="7810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12700</xdr:colOff>
      <xdr:row>1</xdr:row>
      <xdr:rowOff>171450</xdr:rowOff>
    </xdr:to>
    <xdr:pic>
      <xdr:nvPicPr>
        <xdr:cNvPr id="2" name="Picture 8" descr="logo">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32820" y="594360"/>
          <a:ext cx="127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52916</xdr:colOff>
      <xdr:row>0</xdr:row>
      <xdr:rowOff>42333</xdr:rowOff>
    </xdr:from>
    <xdr:to>
      <xdr:col>0</xdr:col>
      <xdr:colOff>1370056</xdr:colOff>
      <xdr:row>2</xdr:row>
      <xdr:rowOff>8466</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16" y="42333"/>
          <a:ext cx="1317140" cy="7810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1485900</xdr:colOff>
      <xdr:row>0</xdr:row>
      <xdr:rowOff>0</xdr:rowOff>
    </xdr:from>
    <xdr:to>
      <xdr:col>13</xdr:col>
      <xdr:colOff>4234</xdr:colOff>
      <xdr:row>0</xdr:row>
      <xdr:rowOff>542925</xdr:rowOff>
    </xdr:to>
    <xdr:pic>
      <xdr:nvPicPr>
        <xdr:cNvPr id="4" name="Picture 6" descr="logo">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13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42335</xdr:colOff>
      <xdr:row>0</xdr:row>
      <xdr:rowOff>31749</xdr:rowOff>
    </xdr:from>
    <xdr:to>
      <xdr:col>1</xdr:col>
      <xdr:colOff>777392</xdr:colOff>
      <xdr:row>1</xdr:row>
      <xdr:rowOff>209549</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35" y="31749"/>
          <a:ext cx="1317140" cy="7810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13</xdr:col>
      <xdr:colOff>1276350</xdr:colOff>
      <xdr:row>1</xdr:row>
      <xdr:rowOff>0</xdr:rowOff>
    </xdr:from>
    <xdr:ext cx="12700" cy="171450"/>
    <xdr:pic>
      <xdr:nvPicPr>
        <xdr:cNvPr id="2" name="Picture 8" descr="logo">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27430" y="594360"/>
          <a:ext cx="127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1285875</xdr:colOff>
      <xdr:row>1</xdr:row>
      <xdr:rowOff>0</xdr:rowOff>
    </xdr:from>
    <xdr:ext cx="1588" cy="430213"/>
    <xdr:pic>
      <xdr:nvPicPr>
        <xdr:cNvPr id="3" name="Picture 8" descr="logo">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5915" y="594360"/>
          <a:ext cx="1588" cy="430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1104900</xdr:colOff>
      <xdr:row>0</xdr:row>
      <xdr:rowOff>0</xdr:rowOff>
    </xdr:from>
    <xdr:ext cx="0" cy="542925"/>
    <xdr:pic>
      <xdr:nvPicPr>
        <xdr:cNvPr id="4" name="Picture 6" descr="logo">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0704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31749</xdr:colOff>
      <xdr:row>0</xdr:row>
      <xdr:rowOff>21166</xdr:rowOff>
    </xdr:from>
    <xdr:to>
      <xdr:col>1</xdr:col>
      <xdr:colOff>914972</xdr:colOff>
      <xdr:row>1</xdr:row>
      <xdr:rowOff>198966</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49" y="21166"/>
          <a:ext cx="1317140" cy="7810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1076325</xdr:colOff>
      <xdr:row>0</xdr:row>
      <xdr:rowOff>0</xdr:rowOff>
    </xdr:from>
    <xdr:to>
      <xdr:col>12</xdr:col>
      <xdr:colOff>3810</xdr:colOff>
      <xdr:row>0</xdr:row>
      <xdr:rowOff>581025</xdr:rowOff>
    </xdr:to>
    <xdr:pic>
      <xdr:nvPicPr>
        <xdr:cNvPr id="2" name="Picture 8" descr="logo">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1965" y="0"/>
          <a:ext cx="190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1104900</xdr:colOff>
      <xdr:row>0</xdr:row>
      <xdr:rowOff>0</xdr:rowOff>
    </xdr:from>
    <xdr:to>
      <xdr:col>12</xdr:col>
      <xdr:colOff>0</xdr:colOff>
      <xdr:row>0</xdr:row>
      <xdr:rowOff>542925</xdr:rowOff>
    </xdr:to>
    <xdr:pic>
      <xdr:nvPicPr>
        <xdr:cNvPr id="3" name="Picture 5" descr="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100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35718</xdr:rowOff>
    </xdr:from>
    <xdr:to>
      <xdr:col>1</xdr:col>
      <xdr:colOff>769452</xdr:colOff>
      <xdr:row>1</xdr:row>
      <xdr:rowOff>221455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718" y="35718"/>
          <a:ext cx="1317140" cy="7810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1162050</xdr:colOff>
      <xdr:row>1</xdr:row>
      <xdr:rowOff>0</xdr:rowOff>
    </xdr:from>
    <xdr:to>
      <xdr:col>9</xdr:col>
      <xdr:colOff>1162050</xdr:colOff>
      <xdr:row>4</xdr:row>
      <xdr:rowOff>20955</xdr:rowOff>
    </xdr:to>
    <xdr:pic>
      <xdr:nvPicPr>
        <xdr:cNvPr id="2" name="Picture 8" descr="logo">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05110" y="594360"/>
          <a:ext cx="0" cy="68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1266825</xdr:colOff>
      <xdr:row>0</xdr:row>
      <xdr:rowOff>0</xdr:rowOff>
    </xdr:from>
    <xdr:to>
      <xdr:col>9</xdr:col>
      <xdr:colOff>1266825</xdr:colOff>
      <xdr:row>2</xdr:row>
      <xdr:rowOff>146685</xdr:rowOff>
    </xdr:to>
    <xdr:pic>
      <xdr:nvPicPr>
        <xdr:cNvPr id="3" name="Picture 8" descr="logo">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0988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11</xdr:col>
      <xdr:colOff>0</xdr:colOff>
      <xdr:row>2</xdr:row>
      <xdr:rowOff>184785</xdr:rowOff>
    </xdr:to>
    <xdr:pic>
      <xdr:nvPicPr>
        <xdr:cNvPr id="4" name="Picture 8" descr="logo">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78740"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11</xdr:col>
      <xdr:colOff>0</xdr:colOff>
      <xdr:row>2</xdr:row>
      <xdr:rowOff>146685</xdr:rowOff>
    </xdr:to>
    <xdr:pic>
      <xdr:nvPicPr>
        <xdr:cNvPr id="5" name="Picture 7" descr="logo">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7874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21167</xdr:rowOff>
    </xdr:from>
    <xdr:to>
      <xdr:col>1</xdr:col>
      <xdr:colOff>946723</xdr:colOff>
      <xdr:row>3</xdr:row>
      <xdr:rowOff>146050</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0" y="21167"/>
          <a:ext cx="1317140" cy="7810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72390</xdr:colOff>
      <xdr:row>18</xdr:row>
      <xdr:rowOff>53341</xdr:rowOff>
    </xdr:from>
    <xdr:to>
      <xdr:col>0</xdr:col>
      <xdr:colOff>4815840</xdr:colOff>
      <xdr:row>18</xdr:row>
      <xdr:rowOff>2346961</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 y="3208021"/>
          <a:ext cx="4743450" cy="2293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25977</xdr:colOff>
      <xdr:row>0</xdr:row>
      <xdr:rowOff>17318</xdr:rowOff>
    </xdr:from>
    <xdr:to>
      <xdr:col>1</xdr:col>
      <xdr:colOff>762958</xdr:colOff>
      <xdr:row>1</xdr:row>
      <xdr:rowOff>200891</xdr:rowOff>
    </xdr:to>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 y="17318"/>
          <a:ext cx="1317140" cy="7810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1457325</xdr:colOff>
      <xdr:row>0</xdr:row>
      <xdr:rowOff>9525</xdr:rowOff>
    </xdr:from>
    <xdr:to>
      <xdr:col>14</xdr:col>
      <xdr:colOff>9524</xdr:colOff>
      <xdr:row>0</xdr:row>
      <xdr:rowOff>180975</xdr:rowOff>
    </xdr:to>
    <xdr:pic>
      <xdr:nvPicPr>
        <xdr:cNvPr id="2" name="Picture 8" descr="logo">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5345" y="9525"/>
          <a:ext cx="7619"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1276350</xdr:colOff>
      <xdr:row>0</xdr:row>
      <xdr:rowOff>9525</xdr:rowOff>
    </xdr:from>
    <xdr:to>
      <xdr:col>14</xdr:col>
      <xdr:colOff>9524</xdr:colOff>
      <xdr:row>0</xdr:row>
      <xdr:rowOff>180975</xdr:rowOff>
    </xdr:to>
    <xdr:pic>
      <xdr:nvPicPr>
        <xdr:cNvPr id="3" name="Picture 8" descr="logo">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79630" y="9525"/>
          <a:ext cx="13334"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1057275</xdr:colOff>
      <xdr:row>0</xdr:row>
      <xdr:rowOff>47625</xdr:rowOff>
    </xdr:from>
    <xdr:to>
      <xdr:col>13</xdr:col>
      <xdr:colOff>4749</xdr:colOff>
      <xdr:row>1</xdr:row>
      <xdr:rowOff>200891</xdr:rowOff>
    </xdr:to>
    <xdr:pic>
      <xdr:nvPicPr>
        <xdr:cNvPr id="4" name="Picture 8" descr="logo">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88115" y="47625"/>
          <a:ext cx="2598" cy="442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63499</xdr:colOff>
      <xdr:row>0</xdr:row>
      <xdr:rowOff>42334</xdr:rowOff>
    </xdr:from>
    <xdr:to>
      <xdr:col>1</xdr:col>
      <xdr:colOff>946722</xdr:colOff>
      <xdr:row>3</xdr:row>
      <xdr:rowOff>82551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499" y="42334"/>
          <a:ext cx="1317140" cy="7810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1457325</xdr:colOff>
      <xdr:row>2</xdr:row>
      <xdr:rowOff>0</xdr:rowOff>
    </xdr:from>
    <xdr:to>
      <xdr:col>12</xdr:col>
      <xdr:colOff>9525</xdr:colOff>
      <xdr:row>2</xdr:row>
      <xdr:rowOff>171450</xdr:rowOff>
    </xdr:to>
    <xdr:pic>
      <xdr:nvPicPr>
        <xdr:cNvPr id="2" name="Picture 8" descr="logo">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7965" y="81534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2540</xdr:colOff>
      <xdr:row>0</xdr:row>
      <xdr:rowOff>542925</xdr:rowOff>
    </xdr:to>
    <xdr:pic>
      <xdr:nvPicPr>
        <xdr:cNvPr id="3" name="Picture 9" descr="logo">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6060" y="0"/>
          <a:ext cx="254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19050</xdr:rowOff>
    </xdr:from>
    <xdr:to>
      <xdr:col>1</xdr:col>
      <xdr:colOff>755165</xdr:colOff>
      <xdr:row>1</xdr:row>
      <xdr:rowOff>200025</xdr:rowOff>
    </xdr:to>
    <xdr:pic>
      <xdr:nvPicPr>
        <xdr:cNvPr id="6" name="Picture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9050"/>
          <a:ext cx="1317140"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319680" name="Picture 8" descr="logo">
          <a:extLst>
            <a:ext uri="{FF2B5EF4-FFF2-40B4-BE49-F238E27FC236}">
              <a16:creationId xmlns:a16="http://schemas.microsoft.com/office/drawing/2014/main" id="{00000000-0008-0000-0200-0000C0E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537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1762125</xdr:colOff>
          <xdr:row>1</xdr:row>
          <xdr:rowOff>95250</xdr:rowOff>
        </xdr:from>
        <xdr:to>
          <xdr:col>3</xdr:col>
          <xdr:colOff>2647950</xdr:colOff>
          <xdr:row>1</xdr:row>
          <xdr:rowOff>628650</xdr:rowOff>
        </xdr:to>
        <xdr:sp macro="" textlink="">
          <xdr:nvSpPr>
            <xdr:cNvPr id="82947" name="Object 3" hidden="1">
              <a:extLst>
                <a:ext uri="{63B3BB69-23CF-44E3-9099-C40C66FF867C}">
                  <a14:compatExt spid="_x0000_s82947"/>
                </a:ext>
                <a:ext uri="{FF2B5EF4-FFF2-40B4-BE49-F238E27FC236}">
                  <a16:creationId xmlns:a16="http://schemas.microsoft.com/office/drawing/2014/main" id="{00000000-0008-0000-0200-0000034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38100</xdr:colOff>
      <xdr:row>0</xdr:row>
      <xdr:rowOff>38101</xdr:rowOff>
    </xdr:from>
    <xdr:to>
      <xdr:col>1</xdr:col>
      <xdr:colOff>926615</xdr:colOff>
      <xdr:row>1</xdr:row>
      <xdr:rowOff>190501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38101"/>
          <a:ext cx="1317140" cy="7810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1457325</xdr:colOff>
      <xdr:row>2</xdr:row>
      <xdr:rowOff>0</xdr:rowOff>
    </xdr:from>
    <xdr:to>
      <xdr:col>12</xdr:col>
      <xdr:colOff>9525</xdr:colOff>
      <xdr:row>2</xdr:row>
      <xdr:rowOff>171450</xdr:rowOff>
    </xdr:to>
    <xdr:pic>
      <xdr:nvPicPr>
        <xdr:cNvPr id="2" name="Picture 8" descr="logo">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1005" y="81534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1047750</xdr:colOff>
      <xdr:row>0</xdr:row>
      <xdr:rowOff>0</xdr:rowOff>
    </xdr:from>
    <xdr:to>
      <xdr:col>8</xdr:col>
      <xdr:colOff>1047750</xdr:colOff>
      <xdr:row>1</xdr:row>
      <xdr:rowOff>0</xdr:rowOff>
    </xdr:to>
    <xdr:pic>
      <xdr:nvPicPr>
        <xdr:cNvPr id="3" name="Picture 8" descr="logo">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78190" y="0"/>
          <a:ext cx="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6889</xdr:colOff>
      <xdr:row>0</xdr:row>
      <xdr:rowOff>209550</xdr:rowOff>
    </xdr:to>
    <xdr:pic>
      <xdr:nvPicPr>
        <xdr:cNvPr id="4" name="Picture 4" descr="logo">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49100" y="0"/>
          <a:ext cx="2637"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1047750</xdr:colOff>
      <xdr:row>0</xdr:row>
      <xdr:rowOff>0</xdr:rowOff>
    </xdr:from>
    <xdr:to>
      <xdr:col>8</xdr:col>
      <xdr:colOff>1047750</xdr:colOff>
      <xdr:row>1</xdr:row>
      <xdr:rowOff>0</xdr:rowOff>
    </xdr:to>
    <xdr:pic>
      <xdr:nvPicPr>
        <xdr:cNvPr id="5" name="Picture 8" descr="logo">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78190" y="0"/>
          <a:ext cx="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19050</xdr:rowOff>
    </xdr:from>
    <xdr:to>
      <xdr:col>1</xdr:col>
      <xdr:colOff>917090</xdr:colOff>
      <xdr:row>1</xdr:row>
      <xdr:rowOff>200025</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 y="19050"/>
          <a:ext cx="1317140" cy="7810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14</xdr:col>
      <xdr:colOff>1457325</xdr:colOff>
      <xdr:row>1</xdr:row>
      <xdr:rowOff>0</xdr:rowOff>
    </xdr:from>
    <xdr:to>
      <xdr:col>15</xdr:col>
      <xdr:colOff>9525</xdr:colOff>
      <xdr:row>1</xdr:row>
      <xdr:rowOff>171450</xdr:rowOff>
    </xdr:to>
    <xdr:pic>
      <xdr:nvPicPr>
        <xdr:cNvPr id="2" name="Picture 8" descr="logo">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80005" y="594360"/>
          <a:ext cx="762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1847850</xdr:colOff>
      <xdr:row>1</xdr:row>
      <xdr:rowOff>0</xdr:rowOff>
    </xdr:from>
    <xdr:to>
      <xdr:col>10</xdr:col>
      <xdr:colOff>0</xdr:colOff>
      <xdr:row>3</xdr:row>
      <xdr:rowOff>38100</xdr:rowOff>
    </xdr:to>
    <xdr:pic>
      <xdr:nvPicPr>
        <xdr:cNvPr id="3" name="Picture 8" descr="logo">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4990" y="594360"/>
          <a:ext cx="381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1123950</xdr:colOff>
      <xdr:row>0</xdr:row>
      <xdr:rowOff>0</xdr:rowOff>
    </xdr:from>
    <xdr:to>
      <xdr:col>10</xdr:col>
      <xdr:colOff>0</xdr:colOff>
      <xdr:row>1</xdr:row>
      <xdr:rowOff>0</xdr:rowOff>
    </xdr:to>
    <xdr:pic>
      <xdr:nvPicPr>
        <xdr:cNvPr id="4" name="Picture 8" descr="logo">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44990" y="0"/>
          <a:ext cx="381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19050</xdr:rowOff>
    </xdr:from>
    <xdr:to>
      <xdr:col>1</xdr:col>
      <xdr:colOff>774215</xdr:colOff>
      <xdr:row>1</xdr:row>
      <xdr:rowOff>200025</xdr:rowOff>
    </xdr:to>
    <xdr:pic>
      <xdr:nvPicPr>
        <xdr:cNvPr id="7" name="Picture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19050"/>
          <a:ext cx="1317140" cy="7810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952500</xdr:colOff>
      <xdr:row>1</xdr:row>
      <xdr:rowOff>0</xdr:rowOff>
    </xdr:from>
    <xdr:to>
      <xdr:col>12</xdr:col>
      <xdr:colOff>0</xdr:colOff>
      <xdr:row>2</xdr:row>
      <xdr:rowOff>266700</xdr:rowOff>
    </xdr:to>
    <xdr:pic>
      <xdr:nvPicPr>
        <xdr:cNvPr id="2" name="Picture 8" descr="logo">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2640" y="594360"/>
          <a:ext cx="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0</xdr:colOff>
      <xdr:row>0</xdr:row>
      <xdr:rowOff>542925</xdr:rowOff>
    </xdr:to>
    <xdr:pic>
      <xdr:nvPicPr>
        <xdr:cNvPr id="3" name="Picture 8" descr="logo">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264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9525</xdr:rowOff>
    </xdr:from>
    <xdr:to>
      <xdr:col>1</xdr:col>
      <xdr:colOff>764690</xdr:colOff>
      <xdr:row>1</xdr:row>
      <xdr:rowOff>190500</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 y="9525"/>
          <a:ext cx="1317140" cy="7810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42333</xdr:colOff>
      <xdr:row>0</xdr:row>
      <xdr:rowOff>21166</xdr:rowOff>
    </xdr:from>
    <xdr:to>
      <xdr:col>1</xdr:col>
      <xdr:colOff>925556</xdr:colOff>
      <xdr:row>3</xdr:row>
      <xdr:rowOff>177799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 y="21166"/>
          <a:ext cx="1317140" cy="7810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14</xdr:col>
      <xdr:colOff>9525</xdr:colOff>
      <xdr:row>4</xdr:row>
      <xdr:rowOff>171450</xdr:rowOff>
    </xdr:to>
    <xdr:pic>
      <xdr:nvPicPr>
        <xdr:cNvPr id="2" name="Picture 8" descr="logo">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2880" y="12573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35718</xdr:rowOff>
    </xdr:from>
    <xdr:to>
      <xdr:col>1</xdr:col>
      <xdr:colOff>781359</xdr:colOff>
      <xdr:row>2</xdr:row>
      <xdr:rowOff>7143</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35718"/>
          <a:ext cx="1317140" cy="7810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23812</xdr:colOff>
      <xdr:row>0</xdr:row>
      <xdr:rowOff>23812</xdr:rowOff>
    </xdr:from>
    <xdr:to>
      <xdr:col>1</xdr:col>
      <xdr:colOff>900421</xdr:colOff>
      <xdr:row>4</xdr:row>
      <xdr:rowOff>42862</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23812"/>
          <a:ext cx="1317140" cy="7810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9525</xdr:colOff>
      <xdr:row>1</xdr:row>
      <xdr:rowOff>171450</xdr:rowOff>
    </xdr:to>
    <xdr:pic>
      <xdr:nvPicPr>
        <xdr:cNvPr id="2" name="Picture 8" descr="logo">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14760" y="3429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35719</xdr:rowOff>
    </xdr:from>
    <xdr:to>
      <xdr:col>0</xdr:col>
      <xdr:colOff>1412390</xdr:colOff>
      <xdr:row>3</xdr:row>
      <xdr:rowOff>54769</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35719"/>
          <a:ext cx="1317140" cy="7810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12</xdr:col>
      <xdr:colOff>1485900</xdr:colOff>
      <xdr:row>0</xdr:row>
      <xdr:rowOff>0</xdr:rowOff>
    </xdr:from>
    <xdr:to>
      <xdr:col>13</xdr:col>
      <xdr:colOff>0</xdr:colOff>
      <xdr:row>0</xdr:row>
      <xdr:rowOff>542925</xdr:rowOff>
    </xdr:to>
    <xdr:pic>
      <xdr:nvPicPr>
        <xdr:cNvPr id="2" name="Picture 6" descr="logo">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13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1485900</xdr:colOff>
      <xdr:row>0</xdr:row>
      <xdr:rowOff>0</xdr:rowOff>
    </xdr:from>
    <xdr:to>
      <xdr:col>13</xdr:col>
      <xdr:colOff>0</xdr:colOff>
      <xdr:row>0</xdr:row>
      <xdr:rowOff>542925</xdr:rowOff>
    </xdr:to>
    <xdr:pic>
      <xdr:nvPicPr>
        <xdr:cNvPr id="4" name="Picture 6" descr="logo">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136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19050</xdr:rowOff>
    </xdr:from>
    <xdr:to>
      <xdr:col>1</xdr:col>
      <xdr:colOff>764690</xdr:colOff>
      <xdr:row>1</xdr:row>
      <xdr:rowOff>200025</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19050"/>
          <a:ext cx="1317140" cy="7810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1104900</xdr:colOff>
      <xdr:row>0</xdr:row>
      <xdr:rowOff>0</xdr:rowOff>
    </xdr:from>
    <xdr:to>
      <xdr:col>11</xdr:col>
      <xdr:colOff>1104900</xdr:colOff>
      <xdr:row>3</xdr:row>
      <xdr:rowOff>15464</xdr:rowOff>
    </xdr:to>
    <xdr:pic>
      <xdr:nvPicPr>
        <xdr:cNvPr id="2" name="Picture 4" descr="logo">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16640" y="0"/>
          <a:ext cx="0" cy="53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1104900</xdr:colOff>
      <xdr:row>0</xdr:row>
      <xdr:rowOff>0</xdr:rowOff>
    </xdr:from>
    <xdr:to>
      <xdr:col>11</xdr:col>
      <xdr:colOff>1104900</xdr:colOff>
      <xdr:row>3</xdr:row>
      <xdr:rowOff>15464</xdr:rowOff>
    </xdr:to>
    <xdr:pic>
      <xdr:nvPicPr>
        <xdr:cNvPr id="4" name="Picture 4" descr="logo">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16640" y="0"/>
          <a:ext cx="0" cy="53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31749</xdr:colOff>
      <xdr:row>0</xdr:row>
      <xdr:rowOff>31751</xdr:rowOff>
    </xdr:from>
    <xdr:to>
      <xdr:col>1</xdr:col>
      <xdr:colOff>914972</xdr:colOff>
      <xdr:row>4</xdr:row>
      <xdr:rowOff>82551</xdr:rowOff>
    </xdr:to>
    <xdr:pic>
      <xdr:nvPicPr>
        <xdr:cNvPr id="6" name="Picture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49" y="31751"/>
          <a:ext cx="1317140" cy="7810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1276350</xdr:colOff>
      <xdr:row>2</xdr:row>
      <xdr:rowOff>0</xdr:rowOff>
    </xdr:from>
    <xdr:to>
      <xdr:col>11</xdr:col>
      <xdr:colOff>9525</xdr:colOff>
      <xdr:row>2</xdr:row>
      <xdr:rowOff>171450</xdr:rowOff>
    </xdr:to>
    <xdr:pic>
      <xdr:nvPicPr>
        <xdr:cNvPr id="2" name="Picture 8" descr="logo">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95710" y="822960"/>
          <a:ext cx="1333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28575</xdr:rowOff>
    </xdr:from>
    <xdr:to>
      <xdr:col>1</xdr:col>
      <xdr:colOff>926615</xdr:colOff>
      <xdr:row>1</xdr:row>
      <xdr:rowOff>209550</xdr:rowOff>
    </xdr:to>
    <xdr:pic>
      <xdr:nvPicPr>
        <xdr:cNvPr id="5" name="Picture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8575"/>
          <a:ext cx="1317140" cy="781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790575</xdr:colOff>
      <xdr:row>0</xdr:row>
      <xdr:rowOff>66675</xdr:rowOff>
    </xdr:from>
    <xdr:to>
      <xdr:col>5</xdr:col>
      <xdr:colOff>0</xdr:colOff>
      <xdr:row>0</xdr:row>
      <xdr:rowOff>190500</xdr:rowOff>
    </xdr:to>
    <xdr:pic>
      <xdr:nvPicPr>
        <xdr:cNvPr id="2" name="Picture 8"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15625"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52915</xdr:colOff>
      <xdr:row>0</xdr:row>
      <xdr:rowOff>21166</xdr:rowOff>
    </xdr:from>
    <xdr:to>
      <xdr:col>1</xdr:col>
      <xdr:colOff>936138</xdr:colOff>
      <xdr:row>1</xdr:row>
      <xdr:rowOff>114299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15" y="21166"/>
          <a:ext cx="1317140" cy="7810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1276350</xdr:colOff>
      <xdr:row>1</xdr:row>
      <xdr:rowOff>0</xdr:rowOff>
    </xdr:from>
    <xdr:to>
      <xdr:col>11</xdr:col>
      <xdr:colOff>10795</xdr:colOff>
      <xdr:row>1</xdr:row>
      <xdr:rowOff>171450</xdr:rowOff>
    </xdr:to>
    <xdr:pic>
      <xdr:nvPicPr>
        <xdr:cNvPr id="2" name="Picture 8" descr="logo">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12930" y="83820"/>
          <a:ext cx="1460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11</xdr:col>
      <xdr:colOff>4445</xdr:colOff>
      <xdr:row>3</xdr:row>
      <xdr:rowOff>34925</xdr:rowOff>
    </xdr:to>
    <xdr:pic>
      <xdr:nvPicPr>
        <xdr:cNvPr id="3" name="Picture 8" descr="logo">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2065" y="0"/>
          <a:ext cx="4445" cy="575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11</xdr:col>
      <xdr:colOff>2540</xdr:colOff>
      <xdr:row>2</xdr:row>
      <xdr:rowOff>225425</xdr:rowOff>
    </xdr:to>
    <xdr:pic>
      <xdr:nvPicPr>
        <xdr:cNvPr id="4" name="Picture 5" descr="logo">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10160" y="0"/>
          <a:ext cx="2540" cy="537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52918</xdr:colOff>
      <xdr:row>0</xdr:row>
      <xdr:rowOff>31750</xdr:rowOff>
    </xdr:from>
    <xdr:to>
      <xdr:col>1</xdr:col>
      <xdr:colOff>936141</xdr:colOff>
      <xdr:row>4</xdr:row>
      <xdr:rowOff>29633</xdr:rowOff>
    </xdr:to>
    <xdr:pic>
      <xdr:nvPicPr>
        <xdr:cNvPr id="7" name="Picture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918" y="31750"/>
          <a:ext cx="1317140" cy="7810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9525</xdr:colOff>
      <xdr:row>0</xdr:row>
      <xdr:rowOff>2257425</xdr:rowOff>
    </xdr:to>
    <xdr:pic>
      <xdr:nvPicPr>
        <xdr:cNvPr id="334907" name="Picture 1">
          <a:extLst>
            <a:ext uri="{FF2B5EF4-FFF2-40B4-BE49-F238E27FC236}">
              <a16:creationId xmlns:a16="http://schemas.microsoft.com/office/drawing/2014/main" id="{00000000-0008-0000-2800-00003B1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244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13</xdr:col>
      <xdr:colOff>1276350</xdr:colOff>
      <xdr:row>1</xdr:row>
      <xdr:rowOff>0</xdr:rowOff>
    </xdr:from>
    <xdr:to>
      <xdr:col>14</xdr:col>
      <xdr:colOff>9525</xdr:colOff>
      <xdr:row>1</xdr:row>
      <xdr:rowOff>171450</xdr:rowOff>
    </xdr:to>
    <xdr:pic>
      <xdr:nvPicPr>
        <xdr:cNvPr id="308823" name="Picture 8" descr="logo">
          <a:extLst>
            <a:ext uri="{FF2B5EF4-FFF2-40B4-BE49-F238E27FC236}">
              <a16:creationId xmlns:a16="http://schemas.microsoft.com/office/drawing/2014/main" id="{00000000-0008-0000-2900-000057B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6310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0</xdr:colOff>
      <xdr:row>0</xdr:row>
      <xdr:rowOff>542925</xdr:rowOff>
    </xdr:to>
    <xdr:pic>
      <xdr:nvPicPr>
        <xdr:cNvPr id="308824" name="Picture 8" descr="logo">
          <a:extLst>
            <a:ext uri="{FF2B5EF4-FFF2-40B4-BE49-F238E27FC236}">
              <a16:creationId xmlns:a16="http://schemas.microsoft.com/office/drawing/2014/main" id="{00000000-0008-0000-2900-000058B6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0</xdr:colOff>
      <xdr:row>0</xdr:row>
      <xdr:rowOff>542925</xdr:rowOff>
    </xdr:to>
    <xdr:pic>
      <xdr:nvPicPr>
        <xdr:cNvPr id="308826" name="Picture 8" descr="logo">
          <a:extLst>
            <a:ext uri="{FF2B5EF4-FFF2-40B4-BE49-F238E27FC236}">
              <a16:creationId xmlns:a16="http://schemas.microsoft.com/office/drawing/2014/main" id="{00000000-0008-0000-2900-00005AB6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52918</xdr:rowOff>
    </xdr:from>
    <xdr:to>
      <xdr:col>1</xdr:col>
      <xdr:colOff>798557</xdr:colOff>
      <xdr:row>1</xdr:row>
      <xdr:rowOff>230718</xdr:rowOff>
    </xdr:to>
    <xdr:pic>
      <xdr:nvPicPr>
        <xdr:cNvPr id="7" name="Picture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0" y="52918"/>
          <a:ext cx="1317140" cy="7810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12</xdr:col>
      <xdr:colOff>1276350</xdr:colOff>
      <xdr:row>1</xdr:row>
      <xdr:rowOff>0</xdr:rowOff>
    </xdr:from>
    <xdr:to>
      <xdr:col>13</xdr:col>
      <xdr:colOff>11283</xdr:colOff>
      <xdr:row>1</xdr:row>
      <xdr:rowOff>171450</xdr:rowOff>
    </xdr:to>
    <xdr:pic>
      <xdr:nvPicPr>
        <xdr:cNvPr id="309845" name="Picture 8" descr="logo">
          <a:extLst>
            <a:ext uri="{FF2B5EF4-FFF2-40B4-BE49-F238E27FC236}">
              <a16:creationId xmlns:a16="http://schemas.microsoft.com/office/drawing/2014/main" id="{00000000-0008-0000-2A00-000055BA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5575"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781</xdr:colOff>
      <xdr:row>2</xdr:row>
      <xdr:rowOff>154598</xdr:rowOff>
    </xdr:to>
    <xdr:pic>
      <xdr:nvPicPr>
        <xdr:cNvPr id="309846" name="Picture 8" descr="logo">
          <a:extLst>
            <a:ext uri="{FF2B5EF4-FFF2-40B4-BE49-F238E27FC236}">
              <a16:creationId xmlns:a16="http://schemas.microsoft.com/office/drawing/2014/main" id="{00000000-0008-0000-2A00-000056BA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892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1171575</xdr:colOff>
      <xdr:row>0</xdr:row>
      <xdr:rowOff>0</xdr:rowOff>
    </xdr:from>
    <xdr:to>
      <xdr:col>9</xdr:col>
      <xdr:colOff>781</xdr:colOff>
      <xdr:row>2</xdr:row>
      <xdr:rowOff>154598</xdr:rowOff>
    </xdr:to>
    <xdr:pic>
      <xdr:nvPicPr>
        <xdr:cNvPr id="309848" name="Picture 8" descr="logo">
          <a:extLst>
            <a:ext uri="{FF2B5EF4-FFF2-40B4-BE49-F238E27FC236}">
              <a16:creationId xmlns:a16="http://schemas.microsoft.com/office/drawing/2014/main" id="{00000000-0008-0000-2A00-000058BA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892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42332</xdr:colOff>
      <xdr:row>0</xdr:row>
      <xdr:rowOff>21166</xdr:rowOff>
    </xdr:from>
    <xdr:to>
      <xdr:col>1</xdr:col>
      <xdr:colOff>925555</xdr:colOff>
      <xdr:row>3</xdr:row>
      <xdr:rowOff>61383</xdr:rowOff>
    </xdr:to>
    <xdr:pic>
      <xdr:nvPicPr>
        <xdr:cNvPr id="7" name="Picture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332" y="21166"/>
          <a:ext cx="1317140" cy="7810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1276350</xdr:colOff>
      <xdr:row>12</xdr:row>
      <xdr:rowOff>0</xdr:rowOff>
    </xdr:from>
    <xdr:to>
      <xdr:col>11</xdr:col>
      <xdr:colOff>9525</xdr:colOff>
      <xdr:row>12</xdr:row>
      <xdr:rowOff>152400</xdr:rowOff>
    </xdr:to>
    <xdr:pic>
      <xdr:nvPicPr>
        <xdr:cNvPr id="310947" name="Picture 8" descr="logo">
          <a:extLst>
            <a:ext uri="{FF2B5EF4-FFF2-40B4-BE49-F238E27FC236}">
              <a16:creationId xmlns:a16="http://schemas.microsoft.com/office/drawing/2014/main" id="{00000000-0008-0000-2B00-0000A3BE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82225" y="2628900"/>
          <a:ext cx="95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1276350</xdr:colOff>
      <xdr:row>1</xdr:row>
      <xdr:rowOff>0</xdr:rowOff>
    </xdr:from>
    <xdr:to>
      <xdr:col>10</xdr:col>
      <xdr:colOff>9525</xdr:colOff>
      <xdr:row>1</xdr:row>
      <xdr:rowOff>171450</xdr:rowOff>
    </xdr:to>
    <xdr:pic>
      <xdr:nvPicPr>
        <xdr:cNvPr id="310948" name="Picture 8" descr="logo">
          <a:extLst>
            <a:ext uri="{FF2B5EF4-FFF2-40B4-BE49-F238E27FC236}">
              <a16:creationId xmlns:a16="http://schemas.microsoft.com/office/drawing/2014/main" id="{00000000-0008-0000-2B00-0000A4BE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8690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6008</xdr:colOff>
      <xdr:row>0</xdr:row>
      <xdr:rowOff>542925</xdr:rowOff>
    </xdr:to>
    <xdr:pic>
      <xdr:nvPicPr>
        <xdr:cNvPr id="310949" name="Picture 9" descr="logo">
          <a:extLst>
            <a:ext uri="{FF2B5EF4-FFF2-40B4-BE49-F238E27FC236}">
              <a16:creationId xmlns:a16="http://schemas.microsoft.com/office/drawing/2014/main" id="{00000000-0008-0000-2B00-0000A5BE0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7755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59531</xdr:colOff>
      <xdr:row>0</xdr:row>
      <xdr:rowOff>23812</xdr:rowOff>
    </xdr:from>
    <xdr:to>
      <xdr:col>1</xdr:col>
      <xdr:colOff>793265</xdr:colOff>
      <xdr:row>0</xdr:row>
      <xdr:rowOff>804862</xdr:rowOff>
    </xdr:to>
    <xdr:pic>
      <xdr:nvPicPr>
        <xdr:cNvPr id="7" name="Picture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531" y="23812"/>
          <a:ext cx="1317140" cy="7810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1276350</xdr:colOff>
      <xdr:row>12</xdr:row>
      <xdr:rowOff>0</xdr:rowOff>
    </xdr:from>
    <xdr:to>
      <xdr:col>11</xdr:col>
      <xdr:colOff>9526</xdr:colOff>
      <xdr:row>12</xdr:row>
      <xdr:rowOff>228600</xdr:rowOff>
    </xdr:to>
    <xdr:pic>
      <xdr:nvPicPr>
        <xdr:cNvPr id="311970" name="Picture 8" descr="logo">
          <a:extLst>
            <a:ext uri="{FF2B5EF4-FFF2-40B4-BE49-F238E27FC236}">
              <a16:creationId xmlns:a16="http://schemas.microsoft.com/office/drawing/2014/main" id="{00000000-0008-0000-2C00-0000A2C2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00" y="249555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1143000</xdr:colOff>
      <xdr:row>0</xdr:row>
      <xdr:rowOff>0</xdr:rowOff>
    </xdr:from>
    <xdr:to>
      <xdr:col>12</xdr:col>
      <xdr:colOff>3907</xdr:colOff>
      <xdr:row>0</xdr:row>
      <xdr:rowOff>542925</xdr:rowOff>
    </xdr:to>
    <xdr:pic>
      <xdr:nvPicPr>
        <xdr:cNvPr id="311972" name="Picture 9" descr="logo">
          <a:extLst>
            <a:ext uri="{FF2B5EF4-FFF2-40B4-BE49-F238E27FC236}">
              <a16:creationId xmlns:a16="http://schemas.microsoft.com/office/drawing/2014/main" id="{00000000-0008-0000-2C00-0000A4C2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2532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38100</xdr:rowOff>
    </xdr:from>
    <xdr:to>
      <xdr:col>1</xdr:col>
      <xdr:colOff>926615</xdr:colOff>
      <xdr:row>1</xdr:row>
      <xdr:rowOff>9525</xdr:rowOff>
    </xdr:to>
    <xdr:pic>
      <xdr:nvPicPr>
        <xdr:cNvPr id="5" name="Picture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38100"/>
          <a:ext cx="1317140" cy="7810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1171575</xdr:colOff>
      <xdr:row>0</xdr:row>
      <xdr:rowOff>0</xdr:rowOff>
    </xdr:from>
    <xdr:to>
      <xdr:col>10</xdr:col>
      <xdr:colOff>1</xdr:colOff>
      <xdr:row>1</xdr:row>
      <xdr:rowOff>0</xdr:rowOff>
    </xdr:to>
    <xdr:pic>
      <xdr:nvPicPr>
        <xdr:cNvPr id="312841" name="Picture 7" descr="logo">
          <a:extLst>
            <a:ext uri="{FF2B5EF4-FFF2-40B4-BE49-F238E27FC236}">
              <a16:creationId xmlns:a16="http://schemas.microsoft.com/office/drawing/2014/main" id="{00000000-0008-0000-2D00-000009C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1143000</xdr:colOff>
      <xdr:row>0</xdr:row>
      <xdr:rowOff>0</xdr:rowOff>
    </xdr:from>
    <xdr:to>
      <xdr:col>13</xdr:col>
      <xdr:colOff>0</xdr:colOff>
      <xdr:row>1</xdr:row>
      <xdr:rowOff>0</xdr:rowOff>
    </xdr:to>
    <xdr:pic>
      <xdr:nvPicPr>
        <xdr:cNvPr id="312842" name="Picture 8" descr="logo">
          <a:extLst>
            <a:ext uri="{FF2B5EF4-FFF2-40B4-BE49-F238E27FC236}">
              <a16:creationId xmlns:a16="http://schemas.microsoft.com/office/drawing/2014/main" id="{00000000-0008-0000-2D00-00000AC6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25300" y="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35719</xdr:rowOff>
    </xdr:from>
    <xdr:to>
      <xdr:col>1</xdr:col>
      <xdr:colOff>781359</xdr:colOff>
      <xdr:row>1</xdr:row>
      <xdr:rowOff>221456</xdr:rowOff>
    </xdr:to>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35719"/>
          <a:ext cx="1317140" cy="7810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1143000</xdr:colOff>
      <xdr:row>0</xdr:row>
      <xdr:rowOff>0</xdr:rowOff>
    </xdr:from>
    <xdr:to>
      <xdr:col>12</xdr:col>
      <xdr:colOff>5443</xdr:colOff>
      <xdr:row>0</xdr:row>
      <xdr:rowOff>542925</xdr:rowOff>
    </xdr:to>
    <xdr:pic>
      <xdr:nvPicPr>
        <xdr:cNvPr id="331926" name="Picture 8" descr="logo">
          <a:extLst>
            <a:ext uri="{FF2B5EF4-FFF2-40B4-BE49-F238E27FC236}">
              <a16:creationId xmlns:a16="http://schemas.microsoft.com/office/drawing/2014/main" id="{00000000-0008-0000-2E00-00009610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0</xdr:row>
      <xdr:rowOff>21167</xdr:rowOff>
    </xdr:from>
    <xdr:to>
      <xdr:col>1</xdr:col>
      <xdr:colOff>914973</xdr:colOff>
      <xdr:row>1</xdr:row>
      <xdr:rowOff>198967</xdr:rowOff>
    </xdr:to>
    <xdr:pic>
      <xdr:nvPicPr>
        <xdr:cNvPr id="5" name="Picture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21167"/>
          <a:ext cx="1317140" cy="7810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13</xdr:col>
      <xdr:colOff>9525</xdr:colOff>
      <xdr:row>1</xdr:row>
      <xdr:rowOff>171450</xdr:rowOff>
    </xdr:to>
    <xdr:pic>
      <xdr:nvPicPr>
        <xdr:cNvPr id="313712" name="Picture 8" descr="logo">
          <a:extLst>
            <a:ext uri="{FF2B5EF4-FFF2-40B4-BE49-F238E27FC236}">
              <a16:creationId xmlns:a16="http://schemas.microsoft.com/office/drawing/2014/main" id="{00000000-0008-0000-2F00-000070C9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0</xdr:row>
      <xdr:rowOff>0</xdr:rowOff>
    </xdr:from>
    <xdr:to>
      <xdr:col>1</xdr:col>
      <xdr:colOff>946723</xdr:colOff>
      <xdr:row>4</xdr:row>
      <xdr:rowOff>50800</xdr:rowOff>
    </xdr:to>
    <xdr:pic>
      <xdr:nvPicPr>
        <xdr:cNvPr id="4" name="Picture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0"/>
          <a:ext cx="1317140" cy="7810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15</xdr:col>
      <xdr:colOff>1276350</xdr:colOff>
      <xdr:row>1</xdr:row>
      <xdr:rowOff>0</xdr:rowOff>
    </xdr:from>
    <xdr:to>
      <xdr:col>16</xdr:col>
      <xdr:colOff>9525</xdr:colOff>
      <xdr:row>1</xdr:row>
      <xdr:rowOff>171450</xdr:rowOff>
    </xdr:to>
    <xdr:pic>
      <xdr:nvPicPr>
        <xdr:cNvPr id="314951" name="Picture 8" descr="logo">
          <a:extLst>
            <a:ext uri="{FF2B5EF4-FFF2-40B4-BE49-F238E27FC236}">
              <a16:creationId xmlns:a16="http://schemas.microsoft.com/office/drawing/2014/main" id="{00000000-0008-0000-3000-000047C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3020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1123950</xdr:colOff>
      <xdr:row>0</xdr:row>
      <xdr:rowOff>0</xdr:rowOff>
    </xdr:from>
    <xdr:to>
      <xdr:col>12</xdr:col>
      <xdr:colOff>1123950</xdr:colOff>
      <xdr:row>0</xdr:row>
      <xdr:rowOff>542925</xdr:rowOff>
    </xdr:to>
    <xdr:pic>
      <xdr:nvPicPr>
        <xdr:cNvPr id="314952" name="Picture 6" descr="logo">
          <a:extLst>
            <a:ext uri="{FF2B5EF4-FFF2-40B4-BE49-F238E27FC236}">
              <a16:creationId xmlns:a16="http://schemas.microsoft.com/office/drawing/2014/main" id="{00000000-0008-0000-3000-000048CE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1085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1123950</xdr:colOff>
      <xdr:row>0</xdr:row>
      <xdr:rowOff>0</xdr:rowOff>
    </xdr:from>
    <xdr:to>
      <xdr:col>12</xdr:col>
      <xdr:colOff>1123950</xdr:colOff>
      <xdr:row>0</xdr:row>
      <xdr:rowOff>542925</xdr:rowOff>
    </xdr:to>
    <xdr:pic>
      <xdr:nvPicPr>
        <xdr:cNvPr id="314954" name="Picture 6" descr="logo">
          <a:extLst>
            <a:ext uri="{FF2B5EF4-FFF2-40B4-BE49-F238E27FC236}">
              <a16:creationId xmlns:a16="http://schemas.microsoft.com/office/drawing/2014/main" id="{00000000-0008-0000-3000-00004ACE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1085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0</xdr:row>
      <xdr:rowOff>9525</xdr:rowOff>
    </xdr:from>
    <xdr:to>
      <xdr:col>1</xdr:col>
      <xdr:colOff>1336190</xdr:colOff>
      <xdr:row>1</xdr:row>
      <xdr:rowOff>190500</xdr:rowOff>
    </xdr:to>
    <xdr:pic>
      <xdr:nvPicPr>
        <xdr:cNvPr id="6" name="Picture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9525"/>
          <a:ext cx="1317140" cy="781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 name="Picture 8" descr="log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19050</xdr:rowOff>
    </xdr:from>
    <xdr:to>
      <xdr:col>1</xdr:col>
      <xdr:colOff>107465</xdr:colOff>
      <xdr:row>0</xdr:row>
      <xdr:rowOff>800100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19050"/>
          <a:ext cx="1317140" cy="7810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14</xdr:col>
      <xdr:colOff>9525</xdr:colOff>
      <xdr:row>1</xdr:row>
      <xdr:rowOff>171450</xdr:rowOff>
    </xdr:to>
    <xdr:pic>
      <xdr:nvPicPr>
        <xdr:cNvPr id="315909" name="Picture 8" descr="logo">
          <a:extLst>
            <a:ext uri="{FF2B5EF4-FFF2-40B4-BE49-F238E27FC236}">
              <a16:creationId xmlns:a16="http://schemas.microsoft.com/office/drawing/2014/main" id="{00000000-0008-0000-3100-000005D2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0155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1485900</xdr:colOff>
      <xdr:row>0</xdr:row>
      <xdr:rowOff>0</xdr:rowOff>
    </xdr:from>
    <xdr:to>
      <xdr:col>12</xdr:col>
      <xdr:colOff>1485900</xdr:colOff>
      <xdr:row>1</xdr:row>
      <xdr:rowOff>161925</xdr:rowOff>
    </xdr:to>
    <xdr:pic>
      <xdr:nvPicPr>
        <xdr:cNvPr id="315910" name="Picture 6" descr="logo">
          <a:extLst>
            <a:ext uri="{FF2B5EF4-FFF2-40B4-BE49-F238E27FC236}">
              <a16:creationId xmlns:a16="http://schemas.microsoft.com/office/drawing/2014/main" id="{00000000-0008-0000-3100-000006D2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380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31749</xdr:colOff>
      <xdr:row>0</xdr:row>
      <xdr:rowOff>21166</xdr:rowOff>
    </xdr:from>
    <xdr:to>
      <xdr:col>1</xdr:col>
      <xdr:colOff>879253</xdr:colOff>
      <xdr:row>2</xdr:row>
      <xdr:rowOff>209549</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49" y="21166"/>
          <a:ext cx="1317140" cy="7810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12</xdr:col>
      <xdr:colOff>1276350</xdr:colOff>
      <xdr:row>1</xdr:row>
      <xdr:rowOff>0</xdr:rowOff>
    </xdr:from>
    <xdr:to>
      <xdr:col>13</xdr:col>
      <xdr:colOff>9525</xdr:colOff>
      <xdr:row>1</xdr:row>
      <xdr:rowOff>171450</xdr:rowOff>
    </xdr:to>
    <xdr:pic>
      <xdr:nvPicPr>
        <xdr:cNvPr id="332946" name="Picture 8" descr="logo">
          <a:extLst>
            <a:ext uri="{FF2B5EF4-FFF2-40B4-BE49-F238E27FC236}">
              <a16:creationId xmlns:a16="http://schemas.microsoft.com/office/drawing/2014/main" id="{00000000-0008-0000-3200-00009214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140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47624</xdr:colOff>
      <xdr:row>0</xdr:row>
      <xdr:rowOff>35718</xdr:rowOff>
    </xdr:from>
    <xdr:to>
      <xdr:col>0</xdr:col>
      <xdr:colOff>1364764</xdr:colOff>
      <xdr:row>2</xdr:row>
      <xdr:rowOff>7143</xdr:rowOff>
    </xdr:to>
    <xdr:pic>
      <xdr:nvPicPr>
        <xdr:cNvPr id="5" name="Picture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4" y="35718"/>
          <a:ext cx="1317140" cy="7810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12</xdr:col>
      <xdr:colOff>1485900</xdr:colOff>
      <xdr:row>0</xdr:row>
      <xdr:rowOff>0</xdr:rowOff>
    </xdr:from>
    <xdr:to>
      <xdr:col>13</xdr:col>
      <xdr:colOff>4396</xdr:colOff>
      <xdr:row>0</xdr:row>
      <xdr:rowOff>542925</xdr:rowOff>
    </xdr:to>
    <xdr:pic>
      <xdr:nvPicPr>
        <xdr:cNvPr id="333969" name="Picture 6" descr="logo">
          <a:extLst>
            <a:ext uri="{FF2B5EF4-FFF2-40B4-BE49-F238E27FC236}">
              <a16:creationId xmlns:a16="http://schemas.microsoft.com/office/drawing/2014/main" id="{00000000-0008-0000-3300-00009118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31749</xdr:colOff>
      <xdr:row>0</xdr:row>
      <xdr:rowOff>21166</xdr:rowOff>
    </xdr:from>
    <xdr:to>
      <xdr:col>1</xdr:col>
      <xdr:colOff>766806</xdr:colOff>
      <xdr:row>1</xdr:row>
      <xdr:rowOff>198966</xdr:rowOff>
    </xdr:to>
    <xdr:pic>
      <xdr:nvPicPr>
        <xdr:cNvPr id="5" name="Picture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49" y="21166"/>
          <a:ext cx="1317140" cy="7810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1104900</xdr:colOff>
      <xdr:row>0</xdr:row>
      <xdr:rowOff>0</xdr:rowOff>
    </xdr:from>
    <xdr:to>
      <xdr:col>11</xdr:col>
      <xdr:colOff>1104900</xdr:colOff>
      <xdr:row>2</xdr:row>
      <xdr:rowOff>172316</xdr:rowOff>
    </xdr:to>
    <xdr:pic>
      <xdr:nvPicPr>
        <xdr:cNvPr id="330957" name="Picture 4" descr="logo">
          <a:extLst>
            <a:ext uri="{FF2B5EF4-FFF2-40B4-BE49-F238E27FC236}">
              <a16:creationId xmlns:a16="http://schemas.microsoft.com/office/drawing/2014/main" id="{00000000-0008-0000-3400-0000CD0C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850"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1104900</xdr:colOff>
      <xdr:row>1</xdr:row>
      <xdr:rowOff>0</xdr:rowOff>
    </xdr:from>
    <xdr:to>
      <xdr:col>11</xdr:col>
      <xdr:colOff>1104900</xdr:colOff>
      <xdr:row>3</xdr:row>
      <xdr:rowOff>114300</xdr:rowOff>
    </xdr:to>
    <xdr:pic>
      <xdr:nvPicPr>
        <xdr:cNvPr id="330959" name="Picture 4" descr="logo">
          <a:extLst>
            <a:ext uri="{FF2B5EF4-FFF2-40B4-BE49-F238E27FC236}">
              <a16:creationId xmlns:a16="http://schemas.microsoft.com/office/drawing/2014/main" id="{00000000-0008-0000-3400-0000CF0C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850" y="600075"/>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52916</xdr:colOff>
      <xdr:row>0</xdr:row>
      <xdr:rowOff>21166</xdr:rowOff>
    </xdr:from>
    <xdr:to>
      <xdr:col>1</xdr:col>
      <xdr:colOff>936139</xdr:colOff>
      <xdr:row>4</xdr:row>
      <xdr:rowOff>19049</xdr:rowOff>
    </xdr:to>
    <xdr:pic>
      <xdr:nvPicPr>
        <xdr:cNvPr id="5" name="Picture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16" y="21166"/>
          <a:ext cx="1317140" cy="7810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35718</xdr:colOff>
      <xdr:row>0</xdr:row>
      <xdr:rowOff>23812</xdr:rowOff>
    </xdr:from>
    <xdr:to>
      <xdr:col>1</xdr:col>
      <xdr:colOff>769452</xdr:colOff>
      <xdr:row>1</xdr:row>
      <xdr:rowOff>209549</xdr:rowOff>
    </xdr:to>
    <xdr:pic>
      <xdr:nvPicPr>
        <xdr:cNvPr id="3" name="Picture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8" y="23812"/>
          <a:ext cx="1317140" cy="7810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1276350</xdr:colOff>
      <xdr:row>1</xdr:row>
      <xdr:rowOff>0</xdr:rowOff>
    </xdr:from>
    <xdr:to>
      <xdr:col>11</xdr:col>
      <xdr:colOff>9525</xdr:colOff>
      <xdr:row>1</xdr:row>
      <xdr:rowOff>171450</xdr:rowOff>
    </xdr:to>
    <xdr:pic>
      <xdr:nvPicPr>
        <xdr:cNvPr id="317077" name="Picture 8" descr="logo">
          <a:extLst>
            <a:ext uri="{FF2B5EF4-FFF2-40B4-BE49-F238E27FC236}">
              <a16:creationId xmlns:a16="http://schemas.microsoft.com/office/drawing/2014/main" id="{00000000-0008-0000-3600-000095D6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1350" y="6000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1076325</xdr:colOff>
      <xdr:row>0</xdr:row>
      <xdr:rowOff>0</xdr:rowOff>
    </xdr:from>
    <xdr:to>
      <xdr:col>12</xdr:col>
      <xdr:colOff>5197</xdr:colOff>
      <xdr:row>3</xdr:row>
      <xdr:rowOff>66675</xdr:rowOff>
    </xdr:to>
    <xdr:pic>
      <xdr:nvPicPr>
        <xdr:cNvPr id="317078" name="Picture 8" descr="logo">
          <a:extLst>
            <a:ext uri="{FF2B5EF4-FFF2-40B4-BE49-F238E27FC236}">
              <a16:creationId xmlns:a16="http://schemas.microsoft.com/office/drawing/2014/main" id="{00000000-0008-0000-3600-000096D6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96675" y="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1104900</xdr:colOff>
      <xdr:row>0</xdr:row>
      <xdr:rowOff>0</xdr:rowOff>
    </xdr:from>
    <xdr:to>
      <xdr:col>12</xdr:col>
      <xdr:colOff>5715</xdr:colOff>
      <xdr:row>3</xdr:row>
      <xdr:rowOff>28575</xdr:rowOff>
    </xdr:to>
    <xdr:pic>
      <xdr:nvPicPr>
        <xdr:cNvPr id="317079" name="Picture 5" descr="logo">
          <a:extLst>
            <a:ext uri="{FF2B5EF4-FFF2-40B4-BE49-F238E27FC236}">
              <a16:creationId xmlns:a16="http://schemas.microsoft.com/office/drawing/2014/main" id="{00000000-0008-0000-3600-000097D60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96675" y="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11907</xdr:rowOff>
    </xdr:from>
    <xdr:to>
      <xdr:col>1</xdr:col>
      <xdr:colOff>876608</xdr:colOff>
      <xdr:row>4</xdr:row>
      <xdr:rowOff>54769</xdr:rowOff>
    </xdr:to>
    <xdr:pic>
      <xdr:nvPicPr>
        <xdr:cNvPr id="7" name="Picture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718" y="11907"/>
          <a:ext cx="1317140" cy="781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21727" name="Picture 8" descr="logo">
          <a:extLst>
            <a:ext uri="{FF2B5EF4-FFF2-40B4-BE49-F238E27FC236}">
              <a16:creationId xmlns:a16="http://schemas.microsoft.com/office/drawing/2014/main" id="{00000000-0008-0000-0500-0000BFE8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1</xdr:col>
      <xdr:colOff>107465</xdr:colOff>
      <xdr:row>1</xdr:row>
      <xdr:rowOff>180975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28575"/>
          <a:ext cx="1317140" cy="781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22751" name="Picture 8" descr="logo">
          <a:extLst>
            <a:ext uri="{FF2B5EF4-FFF2-40B4-BE49-F238E27FC236}">
              <a16:creationId xmlns:a16="http://schemas.microsoft.com/office/drawing/2014/main" id="{00000000-0008-0000-0600-0000BFE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1</xdr:col>
      <xdr:colOff>107465</xdr:colOff>
      <xdr:row>0</xdr:row>
      <xdr:rowOff>809625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28575"/>
          <a:ext cx="1317140" cy="781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38100</xdr:rowOff>
    </xdr:from>
    <xdr:to>
      <xdr:col>0</xdr:col>
      <xdr:colOff>4791075</xdr:colOff>
      <xdr:row>0</xdr:row>
      <xdr:rowOff>2971800</xdr:rowOff>
    </xdr:to>
    <xdr:pic>
      <xdr:nvPicPr>
        <xdr:cNvPr id="291119" name="Picture 1">
          <a:extLst>
            <a:ext uri="{FF2B5EF4-FFF2-40B4-BE49-F238E27FC236}">
              <a16:creationId xmlns:a16="http://schemas.microsoft.com/office/drawing/2014/main" id="{00000000-0008-0000-0700-00002F71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38100"/>
          <a:ext cx="472440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1438275</xdr:colOff>
      <xdr:row>0</xdr:row>
      <xdr:rowOff>0</xdr:rowOff>
    </xdr:from>
    <xdr:to>
      <xdr:col>3</xdr:col>
      <xdr:colOff>9525</xdr:colOff>
      <xdr:row>0</xdr:row>
      <xdr:rowOff>180975</xdr:rowOff>
    </xdr:to>
    <xdr:pic>
      <xdr:nvPicPr>
        <xdr:cNvPr id="291118" name="Picture 8" descr="logo">
          <a:extLst>
            <a:ext uri="{FF2B5EF4-FFF2-40B4-BE49-F238E27FC236}">
              <a16:creationId xmlns:a16="http://schemas.microsoft.com/office/drawing/2014/main" id="{00000000-0008-0000-0700-00002E71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579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9525</xdr:rowOff>
    </xdr:from>
    <xdr:to>
      <xdr:col>1</xdr:col>
      <xdr:colOff>698015</xdr:colOff>
      <xdr:row>1</xdr:row>
      <xdr:rowOff>190500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17140" cy="781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K39"/>
  <sheetViews>
    <sheetView view="pageBreakPreview" topLeftCell="A4" zoomScale="90" zoomScaleSheetLayoutView="90" workbookViewId="0">
      <selection activeCell="L30" sqref="L30"/>
    </sheetView>
  </sheetViews>
  <sheetFormatPr defaultColWidth="9" defaultRowHeight="15"/>
  <cols>
    <col min="1" max="1" width="30.625" style="400" customWidth="1"/>
    <col min="2" max="3" width="31.25" style="400" customWidth="1"/>
    <col min="4" max="4" width="30.625" style="400" customWidth="1"/>
    <col min="5" max="5" width="0.125" style="400" customWidth="1"/>
    <col min="6" max="16384" width="9" style="400"/>
  </cols>
  <sheetData>
    <row r="1" spans="1:11" s="8" customFormat="1">
      <c r="A1" s="400"/>
      <c r="B1" s="400"/>
      <c r="C1" s="400"/>
      <c r="D1" s="400"/>
    </row>
    <row r="2" spans="1:11" s="399" customFormat="1">
      <c r="A2" s="400"/>
      <c r="B2" s="400"/>
      <c r="C2" s="400"/>
      <c r="D2" s="400"/>
      <c r="E2" s="398"/>
      <c r="F2" s="398"/>
      <c r="G2" s="398"/>
      <c r="H2" s="398"/>
      <c r="I2" s="398"/>
      <c r="J2" s="398"/>
      <c r="K2" s="398"/>
    </row>
    <row r="39" ht="5.25" customHeight="1"/>
  </sheetData>
  <printOptions horizontalCentered="1" verticalCentered="1"/>
  <pageMargins left="0" right="0" top="0" bottom="0" header="0.31496062992125984" footer="0.31496062992125984"/>
  <pageSetup paperSize="9" orientation="landscape" r:id="rId1"/>
  <rowBreaks count="1" manualBreakCount="1">
    <brk id="3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39997558519241921"/>
  </sheetPr>
  <dimension ref="A1:K94"/>
  <sheetViews>
    <sheetView view="pageBreakPreview" topLeftCell="A31" zoomScale="80" zoomScaleNormal="140" zoomScaleSheetLayoutView="80" workbookViewId="0">
      <selection activeCell="B50" sqref="B50"/>
    </sheetView>
  </sheetViews>
  <sheetFormatPr defaultColWidth="9.125" defaultRowHeight="14.25"/>
  <cols>
    <col min="1" max="1" width="7.75" style="14" customWidth="1"/>
    <col min="2" max="2" width="39.75" style="7" customWidth="1"/>
    <col min="3" max="3" width="9.625" style="7" customWidth="1"/>
    <col min="4" max="4" width="6.625" style="7" customWidth="1"/>
    <col min="5" max="5" width="9.625" style="7" customWidth="1"/>
    <col min="6" max="6" width="6.625" style="7" customWidth="1"/>
    <col min="7" max="7" width="9.625" style="7" customWidth="1"/>
    <col min="8" max="8" width="6.625" style="7" customWidth="1"/>
    <col min="9" max="9" width="39.75" style="7" customWidth="1"/>
    <col min="10" max="10" width="7.75" style="7" customWidth="1"/>
    <col min="11" max="16384" width="9.125" style="7"/>
  </cols>
  <sheetData>
    <row r="1" spans="1:11" s="3" customFormat="1" ht="27" customHeight="1">
      <c r="A1" s="536"/>
      <c r="B1" s="536"/>
      <c r="C1" s="536"/>
      <c r="D1" s="536"/>
      <c r="E1" s="536"/>
      <c r="F1" s="536"/>
      <c r="G1" s="536"/>
      <c r="H1" s="536"/>
      <c r="I1" s="536"/>
      <c r="J1" s="536"/>
      <c r="K1" s="6"/>
    </row>
    <row r="2" spans="1:11" ht="19.5" customHeight="1">
      <c r="A2" s="11"/>
      <c r="B2" s="537" t="s">
        <v>202</v>
      </c>
      <c r="C2" s="537"/>
      <c r="D2" s="537"/>
      <c r="E2" s="537"/>
      <c r="F2" s="537"/>
      <c r="G2" s="537"/>
      <c r="H2" s="537"/>
      <c r="I2" s="537"/>
    </row>
    <row r="3" spans="1:11" ht="18.75" customHeight="1">
      <c r="A3" s="11"/>
      <c r="B3" s="537" t="s">
        <v>101</v>
      </c>
      <c r="C3" s="537"/>
      <c r="D3" s="537"/>
      <c r="E3" s="537"/>
      <c r="F3" s="537"/>
      <c r="G3" s="537"/>
      <c r="H3" s="537"/>
      <c r="I3" s="537"/>
    </row>
    <row r="4" spans="1:11" ht="18.75" customHeight="1">
      <c r="A4" s="535" t="s">
        <v>656</v>
      </c>
      <c r="B4" s="535"/>
      <c r="C4" s="535"/>
      <c r="D4" s="535"/>
      <c r="E4" s="535"/>
      <c r="F4" s="535"/>
      <c r="G4" s="535"/>
      <c r="H4" s="535"/>
      <c r="I4" s="535"/>
      <c r="J4" s="535"/>
    </row>
    <row r="5" spans="1:11" ht="18.75" customHeight="1">
      <c r="A5" s="11"/>
      <c r="B5" s="535" t="s">
        <v>203</v>
      </c>
      <c r="C5" s="535"/>
      <c r="D5" s="535"/>
      <c r="E5" s="535"/>
      <c r="F5" s="535"/>
      <c r="G5" s="535"/>
      <c r="H5" s="535"/>
      <c r="I5" s="535"/>
    </row>
    <row r="6" spans="1:11" ht="18.75" customHeight="1">
      <c r="A6" s="11"/>
      <c r="B6" s="535" t="s">
        <v>415</v>
      </c>
      <c r="C6" s="535"/>
      <c r="D6" s="535"/>
      <c r="E6" s="535"/>
      <c r="F6" s="535"/>
      <c r="G6" s="535"/>
      <c r="H6" s="535"/>
      <c r="I6" s="535"/>
    </row>
    <row r="7" spans="1:11" ht="18.75" customHeight="1">
      <c r="A7" s="535" t="s">
        <v>657</v>
      </c>
      <c r="B7" s="535"/>
      <c r="C7" s="535"/>
      <c r="D7" s="535"/>
      <c r="E7" s="535"/>
      <c r="F7" s="535"/>
      <c r="G7" s="535"/>
      <c r="H7" s="535"/>
      <c r="I7" s="535"/>
      <c r="J7" s="535"/>
    </row>
    <row r="8" spans="1:11" ht="20.25" customHeight="1">
      <c r="A8" s="557" t="s">
        <v>659</v>
      </c>
      <c r="B8" s="557"/>
      <c r="C8" s="542">
        <v>2021</v>
      </c>
      <c r="D8" s="542"/>
      <c r="E8" s="542"/>
      <c r="F8" s="542"/>
      <c r="G8" s="542"/>
      <c r="H8" s="542"/>
      <c r="I8" s="558" t="s">
        <v>223</v>
      </c>
      <c r="J8" s="558"/>
    </row>
    <row r="9" spans="1:11" customFormat="1" ht="23.25" customHeight="1">
      <c r="A9" s="544" t="s">
        <v>442</v>
      </c>
      <c r="B9" s="547" t="s">
        <v>210</v>
      </c>
      <c r="C9" s="550" t="s">
        <v>443</v>
      </c>
      <c r="D9" s="551"/>
      <c r="E9" s="550" t="s">
        <v>205</v>
      </c>
      <c r="F9" s="550"/>
      <c r="G9" s="550" t="s">
        <v>206</v>
      </c>
      <c r="H9" s="550"/>
      <c r="I9" s="550" t="s">
        <v>215</v>
      </c>
      <c r="J9" s="550"/>
    </row>
    <row r="10" spans="1:11" customFormat="1" ht="27" customHeight="1">
      <c r="A10" s="545"/>
      <c r="B10" s="548"/>
      <c r="C10" s="552" t="s">
        <v>207</v>
      </c>
      <c r="D10" s="552"/>
      <c r="E10" s="555" t="s">
        <v>208</v>
      </c>
      <c r="F10" s="555"/>
      <c r="G10" s="555" t="s">
        <v>209</v>
      </c>
      <c r="H10" s="555"/>
      <c r="I10" s="553"/>
      <c r="J10" s="553"/>
    </row>
    <row r="11" spans="1:11" customFormat="1" ht="16.5" customHeight="1">
      <c r="A11" s="545"/>
      <c r="B11" s="548"/>
      <c r="C11" s="293" t="s">
        <v>211</v>
      </c>
      <c r="D11" s="293" t="s">
        <v>212</v>
      </c>
      <c r="E11" s="269" t="s">
        <v>211</v>
      </c>
      <c r="F11" s="269" t="s">
        <v>212</v>
      </c>
      <c r="G11" s="269" t="s">
        <v>211</v>
      </c>
      <c r="H11" s="269" t="s">
        <v>212</v>
      </c>
      <c r="I11" s="553"/>
      <c r="J11" s="553"/>
    </row>
    <row r="12" spans="1:11" customFormat="1" ht="16.5" customHeight="1">
      <c r="A12" s="546"/>
      <c r="B12" s="549"/>
      <c r="C12" s="54" t="s">
        <v>213</v>
      </c>
      <c r="D12" s="294" t="s">
        <v>214</v>
      </c>
      <c r="E12" s="271" t="s">
        <v>213</v>
      </c>
      <c r="F12" s="271" t="s">
        <v>214</v>
      </c>
      <c r="G12" s="271" t="s">
        <v>213</v>
      </c>
      <c r="H12" s="271" t="s">
        <v>214</v>
      </c>
      <c r="I12" s="554"/>
      <c r="J12" s="554"/>
    </row>
    <row r="13" spans="1:11" customFormat="1" ht="20.25" thickBot="1">
      <c r="A13" s="51">
        <v>4511</v>
      </c>
      <c r="B13" s="55" t="s">
        <v>559</v>
      </c>
      <c r="C13" s="195">
        <f>G13+E13</f>
        <v>4127</v>
      </c>
      <c r="D13" s="195">
        <f>H13+F13</f>
        <v>58</v>
      </c>
      <c r="E13" s="296">
        <v>3999</v>
      </c>
      <c r="F13" s="296">
        <v>36</v>
      </c>
      <c r="G13" s="296">
        <v>128</v>
      </c>
      <c r="H13" s="296">
        <v>22</v>
      </c>
      <c r="I13" s="559" t="s">
        <v>558</v>
      </c>
      <c r="J13" s="559"/>
    </row>
    <row r="14" spans="1:11" customFormat="1" ht="20.25" thickBot="1">
      <c r="A14" s="53">
        <v>4512</v>
      </c>
      <c r="B14" s="56" t="s">
        <v>560</v>
      </c>
      <c r="C14" s="196">
        <f>G14+E14</f>
        <v>1890</v>
      </c>
      <c r="D14" s="196">
        <f>H14+F14</f>
        <v>116</v>
      </c>
      <c r="E14" s="297">
        <v>1580</v>
      </c>
      <c r="F14" s="297">
        <v>20</v>
      </c>
      <c r="G14" s="297">
        <v>310</v>
      </c>
      <c r="H14" s="297">
        <v>96</v>
      </c>
      <c r="I14" s="560" t="s">
        <v>561</v>
      </c>
      <c r="J14" s="560"/>
    </row>
    <row r="15" spans="1:11" customFormat="1" ht="20.25" thickBot="1">
      <c r="A15" s="51">
        <v>4519</v>
      </c>
      <c r="B15" s="55" t="s">
        <v>718</v>
      </c>
      <c r="C15" s="195">
        <f t="shared" ref="C15:C71" si="0">G15+E15</f>
        <v>342</v>
      </c>
      <c r="D15" s="195">
        <f t="shared" ref="D15:D71" si="1">H15+F15</f>
        <v>2</v>
      </c>
      <c r="E15" s="296">
        <v>342</v>
      </c>
      <c r="F15" s="296">
        <v>2</v>
      </c>
      <c r="G15" s="296">
        <v>0</v>
      </c>
      <c r="H15" s="296">
        <v>0</v>
      </c>
      <c r="I15" s="559" t="s">
        <v>719</v>
      </c>
      <c r="J15" s="559"/>
    </row>
    <row r="16" spans="1:11" customFormat="1" ht="21" customHeight="1" thickBot="1">
      <c r="A16" s="53">
        <v>4531</v>
      </c>
      <c r="B16" s="56" t="s">
        <v>562</v>
      </c>
      <c r="C16" s="196">
        <f t="shared" si="0"/>
        <v>9092</v>
      </c>
      <c r="D16" s="196">
        <f t="shared" si="1"/>
        <v>415</v>
      </c>
      <c r="E16" s="297">
        <v>6597</v>
      </c>
      <c r="F16" s="297">
        <v>115</v>
      </c>
      <c r="G16" s="297">
        <v>2495</v>
      </c>
      <c r="H16" s="297">
        <v>300</v>
      </c>
      <c r="I16" s="560" t="s">
        <v>608</v>
      </c>
      <c r="J16" s="560"/>
    </row>
    <row r="17" spans="1:10" customFormat="1" ht="15" thickBot="1">
      <c r="A17" s="51">
        <v>4532</v>
      </c>
      <c r="B17" s="55" t="s">
        <v>563</v>
      </c>
      <c r="C17" s="195">
        <f t="shared" si="0"/>
        <v>2228</v>
      </c>
      <c r="D17" s="195">
        <f t="shared" si="1"/>
        <v>15</v>
      </c>
      <c r="E17" s="296">
        <v>1575</v>
      </c>
      <c r="F17" s="296">
        <v>9</v>
      </c>
      <c r="G17" s="296">
        <v>653</v>
      </c>
      <c r="H17" s="296">
        <v>6</v>
      </c>
      <c r="I17" s="559" t="s">
        <v>607</v>
      </c>
      <c r="J17" s="559"/>
    </row>
    <row r="18" spans="1:10" customFormat="1" ht="23.25" customHeight="1" thickBot="1">
      <c r="A18" s="53">
        <v>4539</v>
      </c>
      <c r="B18" s="56" t="s">
        <v>564</v>
      </c>
      <c r="C18" s="196">
        <f t="shared" si="0"/>
        <v>799</v>
      </c>
      <c r="D18" s="196">
        <f t="shared" si="1"/>
        <v>7</v>
      </c>
      <c r="E18" s="297">
        <v>668</v>
      </c>
      <c r="F18" s="297">
        <v>5</v>
      </c>
      <c r="G18" s="297">
        <v>131</v>
      </c>
      <c r="H18" s="297">
        <v>2</v>
      </c>
      <c r="I18" s="560" t="s">
        <v>606</v>
      </c>
      <c r="J18" s="560"/>
    </row>
    <row r="19" spans="1:10" customFormat="1" ht="15" thickBot="1">
      <c r="A19" s="51">
        <v>4610</v>
      </c>
      <c r="B19" s="55" t="s">
        <v>539</v>
      </c>
      <c r="C19" s="195">
        <f t="shared" si="0"/>
        <v>208</v>
      </c>
      <c r="D19" s="195">
        <f t="shared" si="1"/>
        <v>56</v>
      </c>
      <c r="E19" s="296">
        <v>204</v>
      </c>
      <c r="F19" s="296">
        <v>30</v>
      </c>
      <c r="G19" s="296">
        <v>4</v>
      </c>
      <c r="H19" s="296">
        <v>26</v>
      </c>
      <c r="I19" s="559" t="s">
        <v>548</v>
      </c>
      <c r="J19" s="559"/>
    </row>
    <row r="20" spans="1:10" customFormat="1" ht="15" thickBot="1">
      <c r="A20" s="53">
        <v>4620</v>
      </c>
      <c r="B20" s="56" t="s">
        <v>565</v>
      </c>
      <c r="C20" s="196">
        <f t="shared" si="0"/>
        <v>1692</v>
      </c>
      <c r="D20" s="196">
        <f t="shared" si="1"/>
        <v>153</v>
      </c>
      <c r="E20" s="297">
        <v>1285</v>
      </c>
      <c r="F20" s="297">
        <v>30</v>
      </c>
      <c r="G20" s="297">
        <v>407</v>
      </c>
      <c r="H20" s="297">
        <v>123</v>
      </c>
      <c r="I20" s="560" t="s">
        <v>605</v>
      </c>
      <c r="J20" s="560"/>
    </row>
    <row r="21" spans="1:10" customFormat="1" ht="15" thickBot="1">
      <c r="A21" s="51">
        <v>4631</v>
      </c>
      <c r="B21" s="55" t="s">
        <v>540</v>
      </c>
      <c r="C21" s="195">
        <f t="shared" si="0"/>
        <v>2185</v>
      </c>
      <c r="D21" s="195">
        <f t="shared" si="1"/>
        <v>26</v>
      </c>
      <c r="E21" s="296">
        <v>1765</v>
      </c>
      <c r="F21" s="296">
        <v>12</v>
      </c>
      <c r="G21" s="296">
        <v>420</v>
      </c>
      <c r="H21" s="296">
        <v>14</v>
      </c>
      <c r="I21" s="559" t="s">
        <v>549</v>
      </c>
      <c r="J21" s="559"/>
    </row>
    <row r="22" spans="1:10" customFormat="1" ht="15" thickBot="1">
      <c r="A22" s="53">
        <v>4632</v>
      </c>
      <c r="B22" s="56" t="s">
        <v>609</v>
      </c>
      <c r="C22" s="196">
        <f t="shared" si="0"/>
        <v>1941</v>
      </c>
      <c r="D22" s="196">
        <f t="shared" si="1"/>
        <v>120</v>
      </c>
      <c r="E22" s="297">
        <v>1754</v>
      </c>
      <c r="F22" s="297">
        <v>78</v>
      </c>
      <c r="G22" s="297">
        <v>187</v>
      </c>
      <c r="H22" s="297">
        <v>42</v>
      </c>
      <c r="I22" s="560" t="s">
        <v>604</v>
      </c>
      <c r="J22" s="560"/>
    </row>
    <row r="23" spans="1:10" customFormat="1" ht="20.25" thickBot="1">
      <c r="A23" s="51">
        <v>4641</v>
      </c>
      <c r="B23" s="55" t="s">
        <v>610</v>
      </c>
      <c r="C23" s="195">
        <f t="shared" si="0"/>
        <v>1684</v>
      </c>
      <c r="D23" s="195">
        <f t="shared" si="1"/>
        <v>48</v>
      </c>
      <c r="E23" s="296">
        <v>852</v>
      </c>
      <c r="F23" s="296">
        <v>12</v>
      </c>
      <c r="G23" s="296">
        <v>832</v>
      </c>
      <c r="H23" s="296">
        <v>36</v>
      </c>
      <c r="I23" s="559" t="s">
        <v>603</v>
      </c>
      <c r="J23" s="559"/>
    </row>
    <row r="24" spans="1:10" customFormat="1" ht="21.75" customHeight="1" thickBot="1">
      <c r="A24" s="53">
        <v>4647</v>
      </c>
      <c r="B24" s="56" t="s">
        <v>611</v>
      </c>
      <c r="C24" s="196">
        <f t="shared" si="0"/>
        <v>2454</v>
      </c>
      <c r="D24" s="196">
        <f t="shared" si="1"/>
        <v>64</v>
      </c>
      <c r="E24" s="297">
        <v>2415</v>
      </c>
      <c r="F24" s="297">
        <v>30</v>
      </c>
      <c r="G24" s="297">
        <v>39</v>
      </c>
      <c r="H24" s="297">
        <v>34</v>
      </c>
      <c r="I24" s="560" t="s">
        <v>602</v>
      </c>
      <c r="J24" s="560"/>
    </row>
    <row r="25" spans="1:10" customFormat="1" ht="39.75" thickBot="1">
      <c r="A25" s="51">
        <v>4648</v>
      </c>
      <c r="B25" s="55" t="s">
        <v>612</v>
      </c>
      <c r="C25" s="195">
        <f t="shared" si="0"/>
        <v>2480</v>
      </c>
      <c r="D25" s="195">
        <f t="shared" si="1"/>
        <v>224</v>
      </c>
      <c r="E25" s="296">
        <v>2231</v>
      </c>
      <c r="F25" s="296">
        <v>54</v>
      </c>
      <c r="G25" s="296">
        <v>249</v>
      </c>
      <c r="H25" s="296">
        <v>170</v>
      </c>
      <c r="I25" s="559" t="s">
        <v>601</v>
      </c>
      <c r="J25" s="559"/>
    </row>
    <row r="26" spans="1:10" s="438" customFormat="1" ht="39.75" customHeight="1" thickBot="1">
      <c r="A26" s="49">
        <v>4649</v>
      </c>
      <c r="B26" s="56" t="s">
        <v>612</v>
      </c>
      <c r="C26" s="196">
        <f t="shared" si="0"/>
        <v>0</v>
      </c>
      <c r="D26" s="196">
        <f t="shared" si="1"/>
        <v>0</v>
      </c>
      <c r="E26" s="297">
        <v>0</v>
      </c>
      <c r="F26" s="297">
        <v>0</v>
      </c>
      <c r="G26" s="297">
        <v>0</v>
      </c>
      <c r="H26" s="297">
        <v>0</v>
      </c>
      <c r="I26" s="560" t="s">
        <v>720</v>
      </c>
      <c r="J26" s="560"/>
    </row>
    <row r="27" spans="1:10" customFormat="1" ht="20.25" thickBot="1">
      <c r="A27" s="51">
        <v>4651</v>
      </c>
      <c r="B27" s="55" t="s">
        <v>613</v>
      </c>
      <c r="C27" s="195">
        <f t="shared" si="0"/>
        <v>270</v>
      </c>
      <c r="D27" s="195">
        <f t="shared" si="1"/>
        <v>3</v>
      </c>
      <c r="E27" s="296">
        <v>270</v>
      </c>
      <c r="F27" s="296">
        <v>3</v>
      </c>
      <c r="G27" s="296">
        <v>0</v>
      </c>
      <c r="H27" s="296">
        <v>0</v>
      </c>
      <c r="I27" s="559" t="s">
        <v>600</v>
      </c>
      <c r="J27" s="559"/>
    </row>
    <row r="28" spans="1:10" customFormat="1" ht="19.899999999999999" customHeight="1" thickBot="1">
      <c r="A28" s="53">
        <v>4652</v>
      </c>
      <c r="B28" s="56" t="s">
        <v>614</v>
      </c>
      <c r="C28" s="196">
        <f t="shared" si="0"/>
        <v>1966</v>
      </c>
      <c r="D28" s="196">
        <f t="shared" si="1"/>
        <v>35</v>
      </c>
      <c r="E28" s="297">
        <v>1408</v>
      </c>
      <c r="F28" s="297">
        <v>9</v>
      </c>
      <c r="G28" s="297">
        <v>558</v>
      </c>
      <c r="H28" s="297">
        <v>26</v>
      </c>
      <c r="I28" s="560" t="s">
        <v>599</v>
      </c>
      <c r="J28" s="560"/>
    </row>
    <row r="29" spans="1:10" customFormat="1" ht="15" thickBot="1">
      <c r="A29" s="51">
        <v>4653</v>
      </c>
      <c r="B29" s="55" t="s">
        <v>615</v>
      </c>
      <c r="C29" s="195">
        <f t="shared" si="0"/>
        <v>780</v>
      </c>
      <c r="D29" s="195">
        <f t="shared" si="1"/>
        <v>23</v>
      </c>
      <c r="E29" s="296">
        <v>767</v>
      </c>
      <c r="F29" s="296">
        <v>9</v>
      </c>
      <c r="G29" s="296">
        <v>13</v>
      </c>
      <c r="H29" s="296">
        <v>14</v>
      </c>
      <c r="I29" s="559" t="s">
        <v>598</v>
      </c>
      <c r="J29" s="559"/>
    </row>
    <row r="30" spans="1:10" customFormat="1" ht="19.899999999999999" customHeight="1" thickBot="1">
      <c r="A30" s="53">
        <v>4659</v>
      </c>
      <c r="B30" s="56" t="s">
        <v>616</v>
      </c>
      <c r="C30" s="196">
        <f t="shared" si="0"/>
        <v>21279</v>
      </c>
      <c r="D30" s="196">
        <f t="shared" si="1"/>
        <v>99</v>
      </c>
      <c r="E30" s="297">
        <v>19318</v>
      </c>
      <c r="F30" s="297">
        <v>57</v>
      </c>
      <c r="G30" s="297">
        <v>1961</v>
      </c>
      <c r="H30" s="297">
        <v>42</v>
      </c>
      <c r="I30" s="560" t="s">
        <v>550</v>
      </c>
      <c r="J30" s="560"/>
    </row>
    <row r="31" spans="1:10" customFormat="1" ht="15" thickBot="1">
      <c r="A31" s="51">
        <v>4661</v>
      </c>
      <c r="B31" s="55" t="s">
        <v>617</v>
      </c>
      <c r="C31" s="195">
        <f t="shared" si="0"/>
        <v>230</v>
      </c>
      <c r="D31" s="195">
        <f t="shared" si="1"/>
        <v>10</v>
      </c>
      <c r="E31" s="296">
        <v>215</v>
      </c>
      <c r="F31" s="296">
        <v>6</v>
      </c>
      <c r="G31" s="296">
        <v>15</v>
      </c>
      <c r="H31" s="296">
        <v>4</v>
      </c>
      <c r="I31" s="559" t="s">
        <v>597</v>
      </c>
      <c r="J31" s="559"/>
    </row>
    <row r="32" spans="1:10" customFormat="1" ht="19.899999999999999" customHeight="1">
      <c r="A32" s="481">
        <v>4662</v>
      </c>
      <c r="B32" s="482" t="s">
        <v>541</v>
      </c>
      <c r="C32" s="483">
        <f t="shared" si="0"/>
        <v>136</v>
      </c>
      <c r="D32" s="483">
        <f t="shared" si="1"/>
        <v>6</v>
      </c>
      <c r="E32" s="484">
        <v>136</v>
      </c>
      <c r="F32" s="484">
        <v>6</v>
      </c>
      <c r="G32" s="484">
        <v>0</v>
      </c>
      <c r="H32" s="484">
        <v>0</v>
      </c>
      <c r="I32" s="561" t="s">
        <v>551</v>
      </c>
      <c r="J32" s="561"/>
    </row>
    <row r="33" spans="1:10" customFormat="1" ht="20.25" thickBot="1">
      <c r="A33" s="51">
        <v>4663</v>
      </c>
      <c r="B33" s="55" t="s">
        <v>618</v>
      </c>
      <c r="C33" s="195">
        <f t="shared" si="0"/>
        <v>26208</v>
      </c>
      <c r="D33" s="195">
        <f t="shared" si="1"/>
        <v>240</v>
      </c>
      <c r="E33" s="296">
        <v>24129</v>
      </c>
      <c r="F33" s="296">
        <v>135</v>
      </c>
      <c r="G33" s="296">
        <v>2079</v>
      </c>
      <c r="H33" s="296">
        <v>105</v>
      </c>
      <c r="I33" s="559" t="s">
        <v>596</v>
      </c>
      <c r="J33" s="559"/>
    </row>
    <row r="34" spans="1:10" customFormat="1" ht="19.899999999999999" customHeight="1" thickBot="1">
      <c r="A34" s="53">
        <v>4669</v>
      </c>
      <c r="B34" s="56" t="s">
        <v>732</v>
      </c>
      <c r="C34" s="196">
        <f t="shared" si="0"/>
        <v>977</v>
      </c>
      <c r="D34" s="196">
        <f t="shared" si="1"/>
        <v>8</v>
      </c>
      <c r="E34" s="297">
        <v>977</v>
      </c>
      <c r="F34" s="297">
        <v>8</v>
      </c>
      <c r="G34" s="297">
        <v>0</v>
      </c>
      <c r="H34" s="297">
        <v>0</v>
      </c>
      <c r="I34" s="560" t="s">
        <v>733</v>
      </c>
      <c r="J34" s="560"/>
    </row>
    <row r="35" spans="1:10" customFormat="1" ht="15" thickBot="1">
      <c r="A35" s="51">
        <v>4690</v>
      </c>
      <c r="B35" s="55" t="s">
        <v>542</v>
      </c>
      <c r="C35" s="195">
        <f t="shared" si="0"/>
        <v>314</v>
      </c>
      <c r="D35" s="195">
        <f t="shared" si="1"/>
        <v>18</v>
      </c>
      <c r="E35" s="296">
        <v>311</v>
      </c>
      <c r="F35" s="296">
        <v>10</v>
      </c>
      <c r="G35" s="296">
        <v>3</v>
      </c>
      <c r="H35" s="296">
        <v>8</v>
      </c>
      <c r="I35" s="559" t="s">
        <v>552</v>
      </c>
      <c r="J35" s="559"/>
    </row>
    <row r="36" spans="1:10" customFormat="1" ht="19.899999999999999" customHeight="1" thickBot="1">
      <c r="A36" s="53">
        <v>4691</v>
      </c>
      <c r="B36" s="56" t="s">
        <v>619</v>
      </c>
      <c r="C36" s="196">
        <f t="shared" si="0"/>
        <v>108</v>
      </c>
      <c r="D36" s="196">
        <f t="shared" si="1"/>
        <v>15</v>
      </c>
      <c r="E36" s="297">
        <v>77</v>
      </c>
      <c r="F36" s="297">
        <v>9</v>
      </c>
      <c r="G36" s="297">
        <v>31</v>
      </c>
      <c r="H36" s="297">
        <v>6</v>
      </c>
      <c r="I36" s="560" t="s">
        <v>595</v>
      </c>
      <c r="J36" s="560"/>
    </row>
    <row r="37" spans="1:10" customFormat="1" ht="20.25" thickBot="1">
      <c r="A37" s="51">
        <v>4692</v>
      </c>
      <c r="B37" s="55" t="s">
        <v>620</v>
      </c>
      <c r="C37" s="195">
        <f t="shared" si="0"/>
        <v>843</v>
      </c>
      <c r="D37" s="195">
        <f t="shared" si="1"/>
        <v>27</v>
      </c>
      <c r="E37" s="296">
        <v>659</v>
      </c>
      <c r="F37" s="296">
        <v>15</v>
      </c>
      <c r="G37" s="296">
        <v>184</v>
      </c>
      <c r="H37" s="296">
        <v>12</v>
      </c>
      <c r="I37" s="559" t="s">
        <v>594</v>
      </c>
      <c r="J37" s="559"/>
    </row>
    <row r="38" spans="1:10" customFormat="1" ht="19.899999999999999" customHeight="1" thickBot="1">
      <c r="A38" s="53">
        <v>4712</v>
      </c>
      <c r="B38" s="56" t="s">
        <v>543</v>
      </c>
      <c r="C38" s="196">
        <f t="shared" si="0"/>
        <v>4128</v>
      </c>
      <c r="D38" s="196">
        <f t="shared" si="1"/>
        <v>93</v>
      </c>
      <c r="E38" s="297">
        <v>4128</v>
      </c>
      <c r="F38" s="297">
        <v>93</v>
      </c>
      <c r="G38" s="297">
        <v>0</v>
      </c>
      <c r="H38" s="297">
        <v>0</v>
      </c>
      <c r="I38" s="560" t="s">
        <v>553</v>
      </c>
      <c r="J38" s="560"/>
    </row>
    <row r="39" spans="1:10" customFormat="1" ht="15" thickBot="1">
      <c r="A39" s="51">
        <v>4714</v>
      </c>
      <c r="B39" s="55" t="s">
        <v>544</v>
      </c>
      <c r="C39" s="195">
        <f t="shared" si="0"/>
        <v>19100</v>
      </c>
      <c r="D39" s="195">
        <f t="shared" si="1"/>
        <v>1710</v>
      </c>
      <c r="E39" s="296">
        <v>12366</v>
      </c>
      <c r="F39" s="296">
        <v>207</v>
      </c>
      <c r="G39" s="296">
        <v>6734</v>
      </c>
      <c r="H39" s="296">
        <v>1503</v>
      </c>
      <c r="I39" s="559" t="s">
        <v>554</v>
      </c>
      <c r="J39" s="559"/>
    </row>
    <row r="40" spans="1:10" customFormat="1" ht="19.899999999999999" customHeight="1" thickBot="1">
      <c r="A40" s="53">
        <v>4719</v>
      </c>
      <c r="B40" s="56" t="s">
        <v>621</v>
      </c>
      <c r="C40" s="196">
        <f t="shared" si="0"/>
        <v>14993</v>
      </c>
      <c r="D40" s="196">
        <f t="shared" si="1"/>
        <v>35</v>
      </c>
      <c r="E40" s="297">
        <v>14535</v>
      </c>
      <c r="F40" s="297">
        <v>27</v>
      </c>
      <c r="G40" s="297">
        <v>458</v>
      </c>
      <c r="H40" s="297">
        <v>8</v>
      </c>
      <c r="I40" s="560" t="s">
        <v>593</v>
      </c>
      <c r="J40" s="560"/>
    </row>
    <row r="41" spans="1:10" customFormat="1" ht="15" thickBot="1">
      <c r="A41" s="51">
        <v>4720</v>
      </c>
      <c r="B41" s="55" t="s">
        <v>622</v>
      </c>
      <c r="C41" s="195">
        <f t="shared" si="0"/>
        <v>4000</v>
      </c>
      <c r="D41" s="195">
        <f t="shared" si="1"/>
        <v>396</v>
      </c>
      <c r="E41" s="296">
        <v>2895</v>
      </c>
      <c r="F41" s="296">
        <v>54</v>
      </c>
      <c r="G41" s="296">
        <v>1105</v>
      </c>
      <c r="H41" s="296">
        <v>342</v>
      </c>
      <c r="I41" s="559" t="s">
        <v>592</v>
      </c>
      <c r="J41" s="559"/>
    </row>
    <row r="42" spans="1:10" s="430" customFormat="1" ht="15" thickBot="1">
      <c r="A42" s="429">
        <v>4722</v>
      </c>
      <c r="B42" s="348" t="s">
        <v>632</v>
      </c>
      <c r="C42" s="196">
        <f t="shared" si="0"/>
        <v>6</v>
      </c>
      <c r="D42" s="196">
        <f t="shared" si="1"/>
        <v>9</v>
      </c>
      <c r="E42" s="350">
        <v>0</v>
      </c>
      <c r="F42" s="350">
        <v>0</v>
      </c>
      <c r="G42" s="350">
        <v>6</v>
      </c>
      <c r="H42" s="350">
        <v>9</v>
      </c>
      <c r="I42" s="562" t="s">
        <v>591</v>
      </c>
      <c r="J42" s="562"/>
    </row>
    <row r="43" spans="1:10" customFormat="1" ht="15" thickBot="1">
      <c r="A43" s="51">
        <v>4723</v>
      </c>
      <c r="B43" s="55" t="s">
        <v>631</v>
      </c>
      <c r="C43" s="195">
        <f t="shared" si="0"/>
        <v>67</v>
      </c>
      <c r="D43" s="195">
        <f t="shared" si="1"/>
        <v>10</v>
      </c>
      <c r="E43" s="296">
        <v>20</v>
      </c>
      <c r="F43" s="296">
        <v>4</v>
      </c>
      <c r="G43" s="296">
        <v>47</v>
      </c>
      <c r="H43" s="296">
        <v>6</v>
      </c>
      <c r="I43" s="559" t="s">
        <v>590</v>
      </c>
      <c r="J43" s="559"/>
    </row>
    <row r="44" spans="1:10" customFormat="1" ht="19.899999999999999" customHeight="1" thickBot="1">
      <c r="A44" s="53">
        <v>4724</v>
      </c>
      <c r="B44" s="56" t="s">
        <v>630</v>
      </c>
      <c r="C44" s="196">
        <f t="shared" si="0"/>
        <v>3796</v>
      </c>
      <c r="D44" s="196">
        <f t="shared" si="1"/>
        <v>101</v>
      </c>
      <c r="E44" s="297">
        <v>2780</v>
      </c>
      <c r="F44" s="297">
        <v>9</v>
      </c>
      <c r="G44" s="297">
        <v>1016</v>
      </c>
      <c r="H44" s="297">
        <v>92</v>
      </c>
      <c r="I44" s="560" t="s">
        <v>589</v>
      </c>
      <c r="J44" s="560"/>
    </row>
    <row r="45" spans="1:10" customFormat="1" ht="15" thickBot="1">
      <c r="A45" s="51">
        <v>4725</v>
      </c>
      <c r="B45" s="55" t="s">
        <v>629</v>
      </c>
      <c r="C45" s="195">
        <f t="shared" si="0"/>
        <v>560</v>
      </c>
      <c r="D45" s="195">
        <f t="shared" si="1"/>
        <v>89</v>
      </c>
      <c r="E45" s="296">
        <v>234</v>
      </c>
      <c r="F45" s="296">
        <v>5</v>
      </c>
      <c r="G45" s="296">
        <v>326</v>
      </c>
      <c r="H45" s="296">
        <v>84</v>
      </c>
      <c r="I45" s="559" t="s">
        <v>588</v>
      </c>
      <c r="J45" s="559"/>
    </row>
    <row r="46" spans="1:10" customFormat="1" ht="19.899999999999999" customHeight="1" thickBot="1">
      <c r="A46" s="53">
        <v>4726</v>
      </c>
      <c r="B46" s="56" t="s">
        <v>545</v>
      </c>
      <c r="C46" s="196">
        <f t="shared" si="0"/>
        <v>2518</v>
      </c>
      <c r="D46" s="196">
        <f t="shared" si="1"/>
        <v>117</v>
      </c>
      <c r="E46" s="297">
        <v>2026</v>
      </c>
      <c r="F46" s="297">
        <v>39</v>
      </c>
      <c r="G46" s="297">
        <v>492</v>
      </c>
      <c r="H46" s="297">
        <v>78</v>
      </c>
      <c r="I46" s="560" t="s">
        <v>555</v>
      </c>
      <c r="J46" s="560"/>
    </row>
    <row r="47" spans="1:10" customFormat="1" ht="15" thickBot="1">
      <c r="A47" s="51">
        <v>4727</v>
      </c>
      <c r="B47" s="55" t="s">
        <v>628</v>
      </c>
      <c r="C47" s="195">
        <f t="shared" si="0"/>
        <v>422</v>
      </c>
      <c r="D47" s="195">
        <f t="shared" si="1"/>
        <v>33</v>
      </c>
      <c r="E47" s="296">
        <v>310</v>
      </c>
      <c r="F47" s="296">
        <v>9</v>
      </c>
      <c r="G47" s="296">
        <v>112</v>
      </c>
      <c r="H47" s="296">
        <v>24</v>
      </c>
      <c r="I47" s="559" t="s">
        <v>587</v>
      </c>
      <c r="J47" s="559"/>
    </row>
    <row r="48" spans="1:10" customFormat="1" ht="19.899999999999999" customHeight="1" thickBot="1">
      <c r="A48" s="53">
        <v>4728</v>
      </c>
      <c r="B48" s="56" t="s">
        <v>633</v>
      </c>
      <c r="C48" s="196">
        <f t="shared" si="0"/>
        <v>46</v>
      </c>
      <c r="D48" s="196">
        <f t="shared" si="1"/>
        <v>82</v>
      </c>
      <c r="E48" s="297">
        <v>17</v>
      </c>
      <c r="F48" s="297">
        <v>6</v>
      </c>
      <c r="G48" s="297">
        <v>29</v>
      </c>
      <c r="H48" s="297">
        <v>76</v>
      </c>
      <c r="I48" s="560" t="s">
        <v>586</v>
      </c>
      <c r="J48" s="560"/>
    </row>
    <row r="49" spans="1:10" customFormat="1" ht="15" thickBot="1">
      <c r="A49" s="51">
        <v>4729</v>
      </c>
      <c r="B49" s="55" t="s">
        <v>642</v>
      </c>
      <c r="C49" s="195">
        <f t="shared" si="0"/>
        <v>1853</v>
      </c>
      <c r="D49" s="195">
        <f t="shared" si="1"/>
        <v>56</v>
      </c>
      <c r="E49" s="296">
        <v>1517</v>
      </c>
      <c r="F49" s="296">
        <v>16</v>
      </c>
      <c r="G49" s="296">
        <v>336</v>
      </c>
      <c r="H49" s="296">
        <v>40</v>
      </c>
      <c r="I49" s="559" t="s">
        <v>644</v>
      </c>
      <c r="J49" s="559"/>
    </row>
    <row r="50" spans="1:10" customFormat="1" ht="19.899999999999999" customHeight="1" thickBot="1">
      <c r="A50" s="53">
        <v>4730</v>
      </c>
      <c r="B50" s="56" t="s">
        <v>627</v>
      </c>
      <c r="C50" s="196">
        <f t="shared" si="0"/>
        <v>4251</v>
      </c>
      <c r="D50" s="196">
        <f t="shared" si="1"/>
        <v>35</v>
      </c>
      <c r="E50" s="297">
        <v>4139</v>
      </c>
      <c r="F50" s="297">
        <v>33</v>
      </c>
      <c r="G50" s="297">
        <v>112</v>
      </c>
      <c r="H50" s="297">
        <v>2</v>
      </c>
      <c r="I50" s="560" t="s">
        <v>585</v>
      </c>
      <c r="J50" s="560"/>
    </row>
    <row r="51" spans="1:10" customFormat="1" ht="20.25" thickBot="1">
      <c r="A51" s="51">
        <v>4741</v>
      </c>
      <c r="B51" s="55" t="s">
        <v>634</v>
      </c>
      <c r="C51" s="195">
        <f t="shared" si="0"/>
        <v>11024</v>
      </c>
      <c r="D51" s="195">
        <f t="shared" si="1"/>
        <v>501</v>
      </c>
      <c r="E51" s="296">
        <v>6729</v>
      </c>
      <c r="F51" s="296">
        <v>85</v>
      </c>
      <c r="G51" s="296">
        <v>4295</v>
      </c>
      <c r="H51" s="296">
        <v>416</v>
      </c>
      <c r="I51" s="559" t="s">
        <v>584</v>
      </c>
      <c r="J51" s="559"/>
    </row>
    <row r="52" spans="1:10" customFormat="1" ht="19.899999999999999" customHeight="1" thickBot="1">
      <c r="A52" s="53">
        <v>4742</v>
      </c>
      <c r="B52" s="56" t="s">
        <v>706</v>
      </c>
      <c r="C52" s="196">
        <f t="shared" si="0"/>
        <v>112</v>
      </c>
      <c r="D52" s="196">
        <f t="shared" si="1"/>
        <v>7</v>
      </c>
      <c r="E52" s="297">
        <v>112</v>
      </c>
      <c r="F52" s="297">
        <v>7</v>
      </c>
      <c r="G52" s="297">
        <v>0</v>
      </c>
      <c r="H52" s="297">
        <v>0</v>
      </c>
      <c r="I52" s="560" t="s">
        <v>705</v>
      </c>
      <c r="J52" s="560"/>
    </row>
    <row r="53" spans="1:10" customFormat="1" ht="20.25" thickBot="1">
      <c r="A53" s="51">
        <v>4751</v>
      </c>
      <c r="B53" s="55" t="s">
        <v>626</v>
      </c>
      <c r="C53" s="195">
        <f t="shared" si="0"/>
        <v>840</v>
      </c>
      <c r="D53" s="195">
        <f t="shared" si="1"/>
        <v>1407</v>
      </c>
      <c r="E53" s="296">
        <v>529</v>
      </c>
      <c r="F53" s="296">
        <v>117</v>
      </c>
      <c r="G53" s="296">
        <v>311</v>
      </c>
      <c r="H53" s="296">
        <v>1290</v>
      </c>
      <c r="I53" s="559" t="s">
        <v>583</v>
      </c>
      <c r="J53" s="559"/>
    </row>
    <row r="54" spans="1:10" customFormat="1" ht="33.75" customHeight="1" thickBot="1">
      <c r="A54" s="53">
        <v>4752</v>
      </c>
      <c r="B54" s="56" t="s">
        <v>625</v>
      </c>
      <c r="C54" s="196">
        <f t="shared" si="0"/>
        <v>10886</v>
      </c>
      <c r="D54" s="196">
        <f t="shared" si="1"/>
        <v>1542</v>
      </c>
      <c r="E54" s="297">
        <v>6243</v>
      </c>
      <c r="F54" s="297">
        <v>660</v>
      </c>
      <c r="G54" s="297">
        <v>4643</v>
      </c>
      <c r="H54" s="297">
        <v>882</v>
      </c>
      <c r="I54" s="560" t="s">
        <v>582</v>
      </c>
      <c r="J54" s="560"/>
    </row>
    <row r="55" spans="1:10" customFormat="1" ht="20.25" thickBot="1">
      <c r="A55" s="51">
        <v>4753</v>
      </c>
      <c r="B55" s="55" t="s">
        <v>624</v>
      </c>
      <c r="C55" s="195">
        <f t="shared" si="0"/>
        <v>516</v>
      </c>
      <c r="D55" s="195">
        <f t="shared" si="1"/>
        <v>78</v>
      </c>
      <c r="E55" s="296">
        <v>368</v>
      </c>
      <c r="F55" s="296">
        <v>36</v>
      </c>
      <c r="G55" s="296">
        <v>148</v>
      </c>
      <c r="H55" s="296">
        <v>42</v>
      </c>
      <c r="I55" s="559" t="s">
        <v>581</v>
      </c>
      <c r="J55" s="559"/>
    </row>
    <row r="56" spans="1:10" customFormat="1" ht="19.899999999999999" customHeight="1" thickBot="1">
      <c r="A56" s="53">
        <v>4754</v>
      </c>
      <c r="B56" s="56" t="s">
        <v>546</v>
      </c>
      <c r="C56" s="196">
        <f t="shared" si="0"/>
        <v>7827</v>
      </c>
      <c r="D56" s="196">
        <f t="shared" si="1"/>
        <v>295</v>
      </c>
      <c r="E56" s="297">
        <v>6127</v>
      </c>
      <c r="F56" s="297">
        <v>120</v>
      </c>
      <c r="G56" s="297">
        <v>1700</v>
      </c>
      <c r="H56" s="297">
        <v>175</v>
      </c>
      <c r="I56" s="560" t="s">
        <v>556</v>
      </c>
      <c r="J56" s="560"/>
    </row>
    <row r="57" spans="1:10" customFormat="1" ht="19.5">
      <c r="A57" s="193">
        <v>4755</v>
      </c>
      <c r="B57" s="194" t="s">
        <v>641</v>
      </c>
      <c r="C57" s="485">
        <f t="shared" si="0"/>
        <v>8632</v>
      </c>
      <c r="D57" s="485">
        <f t="shared" si="1"/>
        <v>630</v>
      </c>
      <c r="E57" s="486">
        <v>8105</v>
      </c>
      <c r="F57" s="486">
        <v>182</v>
      </c>
      <c r="G57" s="486">
        <v>527</v>
      </c>
      <c r="H57" s="486">
        <v>448</v>
      </c>
      <c r="I57" s="563" t="s">
        <v>580</v>
      </c>
      <c r="J57" s="563"/>
    </row>
    <row r="58" spans="1:10" customFormat="1" ht="19.899999999999999" customHeight="1" thickBot="1">
      <c r="A58" s="347">
        <v>4756</v>
      </c>
      <c r="B58" s="348" t="s">
        <v>635</v>
      </c>
      <c r="C58" s="349">
        <f t="shared" si="0"/>
        <v>373</v>
      </c>
      <c r="D58" s="349">
        <f t="shared" si="1"/>
        <v>25</v>
      </c>
      <c r="E58" s="350">
        <v>331</v>
      </c>
      <c r="F58" s="350">
        <v>9</v>
      </c>
      <c r="G58" s="350">
        <v>42</v>
      </c>
      <c r="H58" s="350">
        <v>16</v>
      </c>
      <c r="I58" s="562" t="s">
        <v>579</v>
      </c>
      <c r="J58" s="562"/>
    </row>
    <row r="59" spans="1:10" customFormat="1" ht="18" customHeight="1" thickBot="1">
      <c r="A59" s="51">
        <v>4761</v>
      </c>
      <c r="B59" s="55" t="s">
        <v>636</v>
      </c>
      <c r="C59" s="195">
        <f t="shared" si="0"/>
        <v>1586</v>
      </c>
      <c r="D59" s="195">
        <f t="shared" si="1"/>
        <v>134</v>
      </c>
      <c r="E59" s="296">
        <v>1088</v>
      </c>
      <c r="F59" s="296">
        <v>32</v>
      </c>
      <c r="G59" s="296">
        <v>498</v>
      </c>
      <c r="H59" s="296">
        <v>102</v>
      </c>
      <c r="I59" s="559" t="s">
        <v>578</v>
      </c>
      <c r="J59" s="559"/>
    </row>
    <row r="60" spans="1:10" customFormat="1" ht="19.899999999999999" customHeight="1" thickBot="1">
      <c r="A60" s="53">
        <v>4762</v>
      </c>
      <c r="B60" s="56" t="s">
        <v>637</v>
      </c>
      <c r="C60" s="196">
        <f t="shared" si="0"/>
        <v>4</v>
      </c>
      <c r="D60" s="196">
        <f t="shared" si="1"/>
        <v>6</v>
      </c>
      <c r="E60" s="297">
        <v>0</v>
      </c>
      <c r="F60" s="297">
        <v>0</v>
      </c>
      <c r="G60" s="297">
        <v>4</v>
      </c>
      <c r="H60" s="297">
        <v>6</v>
      </c>
      <c r="I60" s="560" t="s">
        <v>577</v>
      </c>
      <c r="J60" s="560"/>
    </row>
    <row r="61" spans="1:10" customFormat="1" ht="20.25" thickBot="1">
      <c r="A61" s="51">
        <v>4763</v>
      </c>
      <c r="B61" s="55" t="s">
        <v>638</v>
      </c>
      <c r="C61" s="195">
        <f t="shared" si="0"/>
        <v>1047</v>
      </c>
      <c r="D61" s="195">
        <f t="shared" si="1"/>
        <v>98</v>
      </c>
      <c r="E61" s="296">
        <v>633</v>
      </c>
      <c r="F61" s="296">
        <v>24</v>
      </c>
      <c r="G61" s="296">
        <v>414</v>
      </c>
      <c r="H61" s="296">
        <v>74</v>
      </c>
      <c r="I61" s="559" t="s">
        <v>576</v>
      </c>
      <c r="J61" s="559"/>
    </row>
    <row r="62" spans="1:10" customFormat="1" ht="19.899999999999999" customHeight="1" thickBot="1">
      <c r="A62" s="53">
        <v>4764</v>
      </c>
      <c r="B62" s="56" t="s">
        <v>623</v>
      </c>
      <c r="C62" s="196">
        <f t="shared" si="0"/>
        <v>2788</v>
      </c>
      <c r="D62" s="196">
        <f t="shared" si="1"/>
        <v>58</v>
      </c>
      <c r="E62" s="297">
        <v>1633</v>
      </c>
      <c r="F62" s="297">
        <v>12</v>
      </c>
      <c r="G62" s="297">
        <v>1155</v>
      </c>
      <c r="H62" s="297">
        <v>46</v>
      </c>
      <c r="I62" s="560" t="s">
        <v>575</v>
      </c>
      <c r="J62" s="560"/>
    </row>
    <row r="63" spans="1:10" customFormat="1" ht="30" thickBot="1">
      <c r="A63" s="51">
        <v>4771</v>
      </c>
      <c r="B63" s="55" t="s">
        <v>639</v>
      </c>
      <c r="C63" s="195">
        <f t="shared" si="0"/>
        <v>20938</v>
      </c>
      <c r="D63" s="195">
        <f t="shared" si="1"/>
        <v>284</v>
      </c>
      <c r="E63" s="296">
        <v>12938</v>
      </c>
      <c r="F63" s="296">
        <v>78</v>
      </c>
      <c r="G63" s="296">
        <v>8000</v>
      </c>
      <c r="H63" s="296">
        <v>206</v>
      </c>
      <c r="I63" s="559" t="s">
        <v>574</v>
      </c>
      <c r="J63" s="559"/>
    </row>
    <row r="64" spans="1:10" customFormat="1" ht="20.25" customHeight="1" thickBot="1">
      <c r="A64" s="53">
        <v>4772</v>
      </c>
      <c r="B64" s="56" t="s">
        <v>640</v>
      </c>
      <c r="C64" s="196">
        <f t="shared" si="0"/>
        <v>7797</v>
      </c>
      <c r="D64" s="196">
        <f t="shared" si="1"/>
        <v>478</v>
      </c>
      <c r="E64" s="297">
        <v>5235</v>
      </c>
      <c r="F64" s="297">
        <v>72</v>
      </c>
      <c r="G64" s="297">
        <v>2562</v>
      </c>
      <c r="H64" s="297">
        <v>406</v>
      </c>
      <c r="I64" s="560" t="s">
        <v>573</v>
      </c>
      <c r="J64" s="560"/>
    </row>
    <row r="65" spans="1:10" customFormat="1" ht="15" thickBot="1">
      <c r="A65" s="51">
        <v>4774</v>
      </c>
      <c r="B65" s="55" t="s">
        <v>547</v>
      </c>
      <c r="C65" s="195">
        <f t="shared" si="0"/>
        <v>139</v>
      </c>
      <c r="D65" s="195">
        <f t="shared" si="1"/>
        <v>35</v>
      </c>
      <c r="E65" s="296">
        <v>95</v>
      </c>
      <c r="F65" s="296">
        <v>7</v>
      </c>
      <c r="G65" s="296">
        <v>44</v>
      </c>
      <c r="H65" s="296">
        <v>28</v>
      </c>
      <c r="I65" s="559" t="s">
        <v>557</v>
      </c>
      <c r="J65" s="559"/>
    </row>
    <row r="66" spans="1:10" customFormat="1" ht="22.5" customHeight="1" thickBot="1">
      <c r="A66" s="53">
        <v>4775</v>
      </c>
      <c r="B66" s="56" t="s">
        <v>569</v>
      </c>
      <c r="C66" s="196">
        <f t="shared" si="0"/>
        <v>6012</v>
      </c>
      <c r="D66" s="196">
        <f t="shared" si="1"/>
        <v>364</v>
      </c>
      <c r="E66" s="297">
        <v>3549</v>
      </c>
      <c r="F66" s="297">
        <v>72</v>
      </c>
      <c r="G66" s="297">
        <v>2463</v>
      </c>
      <c r="H66" s="297">
        <v>292</v>
      </c>
      <c r="I66" s="560" t="s">
        <v>572</v>
      </c>
      <c r="J66" s="560"/>
    </row>
    <row r="67" spans="1:10" customFormat="1" ht="20.25" thickBot="1">
      <c r="A67" s="51">
        <v>4776</v>
      </c>
      <c r="B67" s="55" t="s">
        <v>568</v>
      </c>
      <c r="C67" s="195">
        <f t="shared" si="0"/>
        <v>1972</v>
      </c>
      <c r="D67" s="195">
        <f t="shared" si="1"/>
        <v>144</v>
      </c>
      <c r="E67" s="296">
        <v>1216</v>
      </c>
      <c r="F67" s="296">
        <v>40</v>
      </c>
      <c r="G67" s="296">
        <v>756</v>
      </c>
      <c r="H67" s="296">
        <v>104</v>
      </c>
      <c r="I67" s="559" t="s">
        <v>571</v>
      </c>
      <c r="J67" s="559"/>
    </row>
    <row r="68" spans="1:10" customFormat="1" ht="19.899999999999999" customHeight="1" thickBot="1">
      <c r="A68" s="53">
        <v>4777</v>
      </c>
      <c r="B68" s="56" t="s">
        <v>567</v>
      </c>
      <c r="C68" s="196">
        <f t="shared" si="0"/>
        <v>78</v>
      </c>
      <c r="D68" s="196">
        <f t="shared" si="1"/>
        <v>18</v>
      </c>
      <c r="E68" s="297">
        <v>41</v>
      </c>
      <c r="F68" s="297">
        <v>6</v>
      </c>
      <c r="G68" s="297">
        <v>37</v>
      </c>
      <c r="H68" s="297">
        <v>12</v>
      </c>
      <c r="I68" s="560" t="s">
        <v>570</v>
      </c>
      <c r="J68" s="560"/>
    </row>
    <row r="69" spans="1:10" customFormat="1" ht="15" thickBot="1">
      <c r="A69" s="51">
        <v>4778</v>
      </c>
      <c r="B69" s="55" t="s">
        <v>721</v>
      </c>
      <c r="C69" s="195">
        <f t="shared" si="0"/>
        <v>108</v>
      </c>
      <c r="D69" s="195">
        <f t="shared" si="1"/>
        <v>4</v>
      </c>
      <c r="E69" s="296">
        <v>108</v>
      </c>
      <c r="F69" s="296">
        <v>4</v>
      </c>
      <c r="G69" s="296">
        <v>0</v>
      </c>
      <c r="H69" s="296">
        <v>0</v>
      </c>
      <c r="I69" s="559" t="s">
        <v>722</v>
      </c>
      <c r="J69" s="559"/>
    </row>
    <row r="70" spans="1:10" customFormat="1" ht="19.899999999999999" customHeight="1" thickBot="1">
      <c r="A70" s="53">
        <v>4779</v>
      </c>
      <c r="B70" s="56" t="s">
        <v>566</v>
      </c>
      <c r="C70" s="196">
        <f t="shared" si="0"/>
        <v>3629</v>
      </c>
      <c r="D70" s="196">
        <f t="shared" si="1"/>
        <v>186</v>
      </c>
      <c r="E70" s="297">
        <v>2460</v>
      </c>
      <c r="F70" s="297">
        <v>78</v>
      </c>
      <c r="G70" s="297">
        <v>1169</v>
      </c>
      <c r="H70" s="297">
        <v>108</v>
      </c>
      <c r="I70" s="560" t="s">
        <v>643</v>
      </c>
      <c r="J70" s="560"/>
    </row>
    <row r="71" spans="1:10" customFormat="1">
      <c r="A71" s="406">
        <v>4789</v>
      </c>
      <c r="B71" s="59" t="s">
        <v>724</v>
      </c>
      <c r="C71" s="407">
        <f t="shared" si="0"/>
        <v>80</v>
      </c>
      <c r="D71" s="407">
        <f t="shared" si="1"/>
        <v>7</v>
      </c>
      <c r="E71" s="408">
        <v>80</v>
      </c>
      <c r="F71" s="408">
        <v>7</v>
      </c>
      <c r="G71" s="408">
        <v>0</v>
      </c>
      <c r="H71" s="408">
        <v>0</v>
      </c>
      <c r="I71" s="568" t="s">
        <v>723</v>
      </c>
      <c r="J71" s="568"/>
    </row>
    <row r="72" spans="1:10" ht="25.9" customHeight="1">
      <c r="A72" s="564" t="s">
        <v>207</v>
      </c>
      <c r="B72" s="565"/>
      <c r="C72" s="335">
        <f t="shared" ref="C72:G72" si="2">SUM(C13:C71)</f>
        <v>226361</v>
      </c>
      <c r="D72" s="335">
        <f t="shared" si="2"/>
        <v>10855</v>
      </c>
      <c r="E72" s="335">
        <f t="shared" si="2"/>
        <v>176121</v>
      </c>
      <c r="F72" s="335">
        <f t="shared" si="2"/>
        <v>2850</v>
      </c>
      <c r="G72" s="335">
        <f t="shared" si="2"/>
        <v>50240</v>
      </c>
      <c r="H72" s="335">
        <f>SUM(H13:H71)</f>
        <v>8005</v>
      </c>
      <c r="I72" s="566" t="s">
        <v>204</v>
      </c>
      <c r="J72" s="567"/>
    </row>
    <row r="73" spans="1:10">
      <c r="A73" s="7"/>
    </row>
    <row r="74" spans="1:10">
      <c r="A74" s="7"/>
    </row>
    <row r="75" spans="1:10">
      <c r="A75" s="7"/>
    </row>
    <row r="76" spans="1:10">
      <c r="A76" s="7"/>
    </row>
    <row r="77" spans="1:10">
      <c r="A77" s="7"/>
    </row>
    <row r="78" spans="1:10">
      <c r="A78" s="7"/>
    </row>
    <row r="79" spans="1:10">
      <c r="A79" s="7"/>
    </row>
    <row r="80" spans="1:10">
      <c r="A80" s="7"/>
    </row>
    <row r="81" spans="1:1">
      <c r="A81" s="7"/>
    </row>
    <row r="82" spans="1:1">
      <c r="A82" s="7"/>
    </row>
    <row r="83" spans="1:1">
      <c r="A83" s="7"/>
    </row>
    <row r="84" spans="1:1">
      <c r="A84" s="7"/>
    </row>
    <row r="85" spans="1:1">
      <c r="A85" s="7"/>
    </row>
    <row r="86" spans="1:1">
      <c r="A86" s="7"/>
    </row>
    <row r="87" spans="1:1">
      <c r="A87" s="7"/>
    </row>
    <row r="88" spans="1:1">
      <c r="A88" s="7"/>
    </row>
    <row r="89" spans="1:1">
      <c r="A89" s="7"/>
    </row>
    <row r="90" spans="1:1">
      <c r="A90" s="7"/>
    </row>
    <row r="91" spans="1:1">
      <c r="A91" s="7"/>
    </row>
    <row r="92" spans="1:1">
      <c r="A92" s="7"/>
    </row>
    <row r="93" spans="1:1">
      <c r="A93" s="7"/>
    </row>
    <row r="94" spans="1:1">
      <c r="A94" s="7"/>
    </row>
  </sheetData>
  <mergeCells count="79">
    <mergeCell ref="I68:J68"/>
    <mergeCell ref="I70:J70"/>
    <mergeCell ref="A72:B72"/>
    <mergeCell ref="I72:J72"/>
    <mergeCell ref="I62:J62"/>
    <mergeCell ref="I63:J63"/>
    <mergeCell ref="I64:J64"/>
    <mergeCell ref="I65:J65"/>
    <mergeCell ref="I66:J66"/>
    <mergeCell ref="I67:J67"/>
    <mergeCell ref="I69:J69"/>
    <mergeCell ref="I71:J71"/>
    <mergeCell ref="I61:J61"/>
    <mergeCell ref="I50:J50"/>
    <mergeCell ref="I51:J51"/>
    <mergeCell ref="I52:J52"/>
    <mergeCell ref="I53:J53"/>
    <mergeCell ref="I54:J54"/>
    <mergeCell ref="I55:J55"/>
    <mergeCell ref="I56:J56"/>
    <mergeCell ref="I57:J57"/>
    <mergeCell ref="I58:J58"/>
    <mergeCell ref="I59:J59"/>
    <mergeCell ref="I60:J60"/>
    <mergeCell ref="I49:J49"/>
    <mergeCell ref="I38:J38"/>
    <mergeCell ref="I39:J39"/>
    <mergeCell ref="I40:J40"/>
    <mergeCell ref="I41:J41"/>
    <mergeCell ref="I42:J42"/>
    <mergeCell ref="I43:J43"/>
    <mergeCell ref="I44:J44"/>
    <mergeCell ref="I45:J45"/>
    <mergeCell ref="I46:J46"/>
    <mergeCell ref="I47:J47"/>
    <mergeCell ref="I48:J48"/>
    <mergeCell ref="I37:J37"/>
    <mergeCell ref="I24:J24"/>
    <mergeCell ref="I25:J25"/>
    <mergeCell ref="I27:J27"/>
    <mergeCell ref="I28:J28"/>
    <mergeCell ref="I29:J29"/>
    <mergeCell ref="I30:J30"/>
    <mergeCell ref="I31:J31"/>
    <mergeCell ref="I32:J32"/>
    <mergeCell ref="I33:J33"/>
    <mergeCell ref="I35:J35"/>
    <mergeCell ref="I36:J36"/>
    <mergeCell ref="I26:J26"/>
    <mergeCell ref="I34:J34"/>
    <mergeCell ref="I23:J23"/>
    <mergeCell ref="E10:F10"/>
    <mergeCell ref="G10:H10"/>
    <mergeCell ref="I13:J13"/>
    <mergeCell ref="I14:J14"/>
    <mergeCell ref="I16:J16"/>
    <mergeCell ref="I17:J17"/>
    <mergeCell ref="I18:J18"/>
    <mergeCell ref="I19:J19"/>
    <mergeCell ref="I20:J20"/>
    <mergeCell ref="I21:J21"/>
    <mergeCell ref="I22:J22"/>
    <mergeCell ref="I15:J15"/>
    <mergeCell ref="A7:J7"/>
    <mergeCell ref="A8:B8"/>
    <mergeCell ref="C8:H8"/>
    <mergeCell ref="I8:J8"/>
    <mergeCell ref="A9:A12"/>
    <mergeCell ref="B9:B12"/>
    <mergeCell ref="C9:D10"/>
    <mergeCell ref="E9:F9"/>
    <mergeCell ref="G9:H9"/>
    <mergeCell ref="I9:J12"/>
    <mergeCell ref="B6:I6"/>
    <mergeCell ref="A1:J1"/>
    <mergeCell ref="B2:I2"/>
    <mergeCell ref="B3:I3"/>
    <mergeCell ref="A4:J4"/>
    <mergeCell ref="B5:I5"/>
  </mergeCells>
  <printOptions horizontalCentered="1"/>
  <pageMargins left="0" right="0" top="0.19685039370078741" bottom="0" header="0.31496062992125984" footer="0.31496062992125984"/>
  <pageSetup paperSize="9" scale="83" orientation="landscape" r:id="rId1"/>
  <rowBreaks count="2" manualBreakCount="2">
    <brk id="32" max="9" man="1"/>
    <brk id="57"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39997558519241921"/>
  </sheetPr>
  <dimension ref="A1"/>
  <sheetViews>
    <sheetView view="pageBreakPreview" zoomScaleNormal="100" zoomScaleSheetLayoutView="100" workbookViewId="0">
      <selection activeCell="C18" sqref="C18"/>
    </sheetView>
  </sheetViews>
  <sheetFormatPr defaultRowHeight="14.25"/>
  <cols>
    <col min="1" max="1" width="64.625" customWidth="1"/>
  </cols>
  <sheetData>
    <row r="1" spans="1:1" ht="211.7" customHeight="1">
      <c r="A1" s="149" t="s">
        <v>516</v>
      </c>
    </row>
  </sheetData>
  <printOptions horizontalCentered="1" verticalCentered="1"/>
  <pageMargins left="0.7" right="0.7" top="0.75" bottom="0.75" header="0.3" footer="0.3"/>
  <pageSetup paperSize="9" orientation="landscape" r:id="rId1"/>
  <rowBreaks count="1" manualBreakCount="1">
    <brk id="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M25"/>
  <sheetViews>
    <sheetView view="pageBreakPreview" zoomScale="90" zoomScaleNormal="100" zoomScaleSheetLayoutView="90" zoomScalePageLayoutView="80" workbookViewId="0">
      <selection activeCell="B5" sqref="B5:L5"/>
    </sheetView>
  </sheetViews>
  <sheetFormatPr defaultColWidth="9.125" defaultRowHeight="14.25"/>
  <cols>
    <col min="1" max="1" width="7.625" style="14" customWidth="1"/>
    <col min="2" max="2" width="20.625" style="7" customWidth="1"/>
    <col min="3" max="6" width="6.625" style="7" customWidth="1"/>
    <col min="7" max="7" width="6.375" style="7" customWidth="1"/>
    <col min="8" max="8" width="7.125" style="7" customWidth="1"/>
    <col min="9" max="11" width="6.625" style="7" customWidth="1"/>
    <col min="12" max="12" width="20.625" style="7" customWidth="1"/>
    <col min="13" max="13" width="7.625" style="7" customWidth="1"/>
    <col min="14" max="16384" width="9.125" style="7"/>
  </cols>
  <sheetData>
    <row r="1" spans="1:13" s="3" customFormat="1" ht="47.25" customHeight="1">
      <c r="A1" s="536"/>
      <c r="B1" s="536"/>
      <c r="C1" s="536"/>
      <c r="D1" s="536"/>
      <c r="E1" s="536"/>
      <c r="F1" s="536"/>
      <c r="G1" s="536"/>
      <c r="H1" s="536"/>
      <c r="I1" s="536"/>
      <c r="J1" s="536"/>
      <c r="K1" s="536"/>
      <c r="L1" s="536"/>
      <c r="M1" s="536"/>
    </row>
    <row r="2" spans="1:13" ht="18">
      <c r="A2" s="11"/>
      <c r="B2" s="537" t="s">
        <v>217</v>
      </c>
      <c r="C2" s="537"/>
      <c r="D2" s="537"/>
      <c r="E2" s="537"/>
      <c r="F2" s="537"/>
      <c r="G2" s="537"/>
      <c r="H2" s="537"/>
      <c r="I2" s="537"/>
      <c r="J2" s="537"/>
      <c r="K2" s="537"/>
      <c r="L2" s="537"/>
    </row>
    <row r="3" spans="1:13" ht="16.5" customHeight="1">
      <c r="A3" s="11"/>
      <c r="B3" s="537" t="s">
        <v>102</v>
      </c>
      <c r="C3" s="537"/>
      <c r="D3" s="537"/>
      <c r="E3" s="537"/>
      <c r="F3" s="537"/>
      <c r="G3" s="537"/>
      <c r="H3" s="537"/>
      <c r="I3" s="537"/>
      <c r="J3" s="537"/>
      <c r="K3" s="537"/>
      <c r="L3" s="537"/>
    </row>
    <row r="4" spans="1:13" ht="16.5" customHeight="1">
      <c r="A4" s="535" t="s">
        <v>654</v>
      </c>
      <c r="B4" s="535"/>
      <c r="C4" s="535"/>
      <c r="D4" s="535"/>
      <c r="E4" s="535"/>
      <c r="F4" s="535"/>
      <c r="G4" s="535"/>
      <c r="H4" s="535"/>
      <c r="I4" s="535"/>
      <c r="J4" s="535"/>
      <c r="K4" s="535"/>
      <c r="L4" s="535"/>
      <c r="M4" s="535"/>
    </row>
    <row r="5" spans="1:13" ht="15.75">
      <c r="A5" s="11"/>
      <c r="B5" s="535" t="s">
        <v>218</v>
      </c>
      <c r="C5" s="535"/>
      <c r="D5" s="535"/>
      <c r="E5" s="535"/>
      <c r="F5" s="535"/>
      <c r="G5" s="535"/>
      <c r="H5" s="535"/>
      <c r="I5" s="535"/>
      <c r="J5" s="535"/>
      <c r="K5" s="535"/>
      <c r="L5" s="535"/>
    </row>
    <row r="6" spans="1:13" ht="15.75">
      <c r="A6" s="11"/>
      <c r="B6" s="535" t="s">
        <v>416</v>
      </c>
      <c r="C6" s="535"/>
      <c r="D6" s="535"/>
      <c r="E6" s="535"/>
      <c r="F6" s="535"/>
      <c r="G6" s="535"/>
      <c r="H6" s="535"/>
      <c r="I6" s="535"/>
      <c r="J6" s="535"/>
      <c r="K6" s="535"/>
      <c r="L6" s="535"/>
    </row>
    <row r="7" spans="1:13" ht="15.6" customHeight="1">
      <c r="A7" s="535" t="s">
        <v>655</v>
      </c>
      <c r="B7" s="535"/>
      <c r="C7" s="535"/>
      <c r="D7" s="535"/>
      <c r="E7" s="535"/>
      <c r="F7" s="535"/>
      <c r="G7" s="535"/>
      <c r="H7" s="535"/>
      <c r="I7" s="535"/>
      <c r="J7" s="535"/>
      <c r="K7" s="535"/>
      <c r="L7" s="535"/>
      <c r="M7" s="535"/>
    </row>
    <row r="8" spans="1:13" ht="15.75">
      <c r="A8" s="541" t="s">
        <v>660</v>
      </c>
      <c r="B8" s="541"/>
      <c r="C8" s="13"/>
      <c r="D8" s="13"/>
      <c r="E8" s="13"/>
      <c r="F8" s="13"/>
      <c r="G8" s="267">
        <v>2021</v>
      </c>
      <c r="H8" s="61"/>
      <c r="I8" s="270"/>
      <c r="J8" s="13"/>
      <c r="K8" s="266"/>
      <c r="L8" s="543" t="s">
        <v>470</v>
      </c>
      <c r="M8" s="543"/>
    </row>
    <row r="9" spans="1:13" customFormat="1" ht="20.25" customHeight="1">
      <c r="A9" s="544" t="s">
        <v>442</v>
      </c>
      <c r="B9" s="547" t="s">
        <v>210</v>
      </c>
      <c r="C9" s="569" t="s">
        <v>204</v>
      </c>
      <c r="D9" s="570"/>
      <c r="E9" s="571"/>
      <c r="F9" s="569" t="s">
        <v>115</v>
      </c>
      <c r="G9" s="570"/>
      <c r="H9" s="571"/>
      <c r="I9" s="569" t="s">
        <v>201</v>
      </c>
      <c r="J9" s="570"/>
      <c r="K9" s="571"/>
      <c r="L9" s="550" t="s">
        <v>375</v>
      </c>
      <c r="M9" s="550"/>
    </row>
    <row r="10" spans="1:13" customFormat="1" ht="20.25" customHeight="1">
      <c r="A10" s="545"/>
      <c r="B10" s="548"/>
      <c r="C10" s="572" t="s">
        <v>207</v>
      </c>
      <c r="D10" s="572"/>
      <c r="E10" s="572"/>
      <c r="F10" s="572" t="s">
        <v>225</v>
      </c>
      <c r="G10" s="572"/>
      <c r="H10" s="572"/>
      <c r="I10" s="572" t="s">
        <v>517</v>
      </c>
      <c r="J10" s="572"/>
      <c r="K10" s="572"/>
      <c r="L10" s="553"/>
      <c r="M10" s="553"/>
    </row>
    <row r="11" spans="1:13" customFormat="1" ht="20.25" customHeight="1">
      <c r="A11" s="545"/>
      <c r="B11" s="548"/>
      <c r="C11" s="279" t="s">
        <v>204</v>
      </c>
      <c r="D11" s="279" t="s">
        <v>219</v>
      </c>
      <c r="E11" s="279" t="s">
        <v>220</v>
      </c>
      <c r="F11" s="279" t="s">
        <v>204</v>
      </c>
      <c r="G11" s="279" t="s">
        <v>219</v>
      </c>
      <c r="H11" s="279" t="s">
        <v>220</v>
      </c>
      <c r="I11" s="279" t="s">
        <v>204</v>
      </c>
      <c r="J11" s="279" t="s">
        <v>219</v>
      </c>
      <c r="K11" s="279" t="s">
        <v>220</v>
      </c>
      <c r="L11" s="553"/>
      <c r="M11" s="553"/>
    </row>
    <row r="12" spans="1:13" customFormat="1" ht="20.25" customHeight="1">
      <c r="A12" s="546"/>
      <c r="B12" s="549"/>
      <c r="C12" s="274" t="s">
        <v>207</v>
      </c>
      <c r="D12" s="274" t="s">
        <v>221</v>
      </c>
      <c r="E12" s="274" t="s">
        <v>222</v>
      </c>
      <c r="F12" s="274" t="s">
        <v>207</v>
      </c>
      <c r="G12" s="274" t="s">
        <v>221</v>
      </c>
      <c r="H12" s="274" t="s">
        <v>222</v>
      </c>
      <c r="I12" s="274" t="s">
        <v>207</v>
      </c>
      <c r="J12" s="274" t="s">
        <v>221</v>
      </c>
      <c r="K12" s="274" t="s">
        <v>222</v>
      </c>
      <c r="L12" s="554"/>
      <c r="M12" s="554"/>
    </row>
    <row r="13" spans="1:13" customFormat="1" ht="57" customHeight="1" thickBot="1">
      <c r="A13" s="51">
        <v>45</v>
      </c>
      <c r="B13" s="55" t="s">
        <v>533</v>
      </c>
      <c r="C13" s="150">
        <f t="shared" ref="C13:D15" si="0">SUM(I13+F13)</f>
        <v>3717</v>
      </c>
      <c r="D13" s="150">
        <f t="shared" si="0"/>
        <v>0</v>
      </c>
      <c r="E13" s="150">
        <f>SUM(K13+H13)</f>
        <v>3717</v>
      </c>
      <c r="F13" s="150">
        <f>SUM(G13:H13)</f>
        <v>3552</v>
      </c>
      <c r="G13" s="151">
        <v>0</v>
      </c>
      <c r="H13" s="151">
        <v>3552</v>
      </c>
      <c r="I13" s="150">
        <f>SUM(J13:K13)</f>
        <v>165</v>
      </c>
      <c r="J13" s="151">
        <v>0</v>
      </c>
      <c r="K13" s="151">
        <v>165</v>
      </c>
      <c r="L13" s="556" t="s">
        <v>538</v>
      </c>
      <c r="M13" s="556"/>
    </row>
    <row r="14" spans="1:13" customFormat="1" ht="57" customHeight="1" thickBot="1">
      <c r="A14" s="53">
        <v>46</v>
      </c>
      <c r="B14" s="56" t="s">
        <v>534</v>
      </c>
      <c r="C14" s="153">
        <f t="shared" si="0"/>
        <v>6982</v>
      </c>
      <c r="D14" s="153">
        <f t="shared" si="0"/>
        <v>33</v>
      </c>
      <c r="E14" s="153">
        <f>SUM(K14+H14)</f>
        <v>6949</v>
      </c>
      <c r="F14" s="153">
        <f t="shared" ref="F14" si="1">SUM(G14:H14)</f>
        <v>6716</v>
      </c>
      <c r="G14" s="153">
        <v>33</v>
      </c>
      <c r="H14" s="153">
        <v>6683</v>
      </c>
      <c r="I14" s="153">
        <f t="shared" ref="I14:I15" si="2">SUM(J14:K14)</f>
        <v>266</v>
      </c>
      <c r="J14" s="153">
        <v>0</v>
      </c>
      <c r="K14" s="153">
        <v>266</v>
      </c>
      <c r="L14" s="534" t="s">
        <v>537</v>
      </c>
      <c r="M14" s="534"/>
    </row>
    <row r="15" spans="1:13" customFormat="1" ht="57" customHeight="1">
      <c r="A15" s="52">
        <v>47</v>
      </c>
      <c r="B15" s="62" t="s">
        <v>535</v>
      </c>
      <c r="C15" s="284">
        <f t="shared" si="0"/>
        <v>39541</v>
      </c>
      <c r="D15" s="284">
        <f t="shared" si="0"/>
        <v>4473</v>
      </c>
      <c r="E15" s="284">
        <f>SUM(K15+H15)</f>
        <v>35068</v>
      </c>
      <c r="F15" s="306">
        <f>SUM(G15:H15)</f>
        <v>37290</v>
      </c>
      <c r="G15" s="155">
        <v>3857</v>
      </c>
      <c r="H15" s="155">
        <v>33433</v>
      </c>
      <c r="I15" s="306">
        <f t="shared" si="2"/>
        <v>2251</v>
      </c>
      <c r="J15" s="155">
        <v>616</v>
      </c>
      <c r="K15" s="155">
        <v>1635</v>
      </c>
      <c r="L15" s="538" t="s">
        <v>536</v>
      </c>
      <c r="M15" s="538"/>
    </row>
    <row r="16" spans="1:13" customFormat="1" ht="57" customHeight="1">
      <c r="A16" s="539" t="s">
        <v>207</v>
      </c>
      <c r="B16" s="539"/>
      <c r="C16" s="285">
        <f t="shared" ref="C16:K16" si="3">SUM(C13:C15)</f>
        <v>50240</v>
      </c>
      <c r="D16" s="285">
        <f t="shared" si="3"/>
        <v>4506</v>
      </c>
      <c r="E16" s="285">
        <f t="shared" si="3"/>
        <v>45734</v>
      </c>
      <c r="F16" s="156">
        <f t="shared" si="3"/>
        <v>47558</v>
      </c>
      <c r="G16" s="156">
        <f t="shared" si="3"/>
        <v>3890</v>
      </c>
      <c r="H16" s="156">
        <f t="shared" si="3"/>
        <v>43668</v>
      </c>
      <c r="I16" s="156">
        <f t="shared" si="3"/>
        <v>2682</v>
      </c>
      <c r="J16" s="156">
        <f t="shared" si="3"/>
        <v>616</v>
      </c>
      <c r="K16" s="156">
        <f t="shared" si="3"/>
        <v>2066</v>
      </c>
      <c r="L16" s="540" t="s">
        <v>204</v>
      </c>
      <c r="M16" s="540"/>
    </row>
    <row r="20" spans="1:1">
      <c r="A20" s="7"/>
    </row>
    <row r="21" spans="1:1">
      <c r="A21" s="7"/>
    </row>
    <row r="22" spans="1:1">
      <c r="A22" s="7"/>
    </row>
    <row r="23" spans="1:1">
      <c r="A23" s="7"/>
    </row>
    <row r="24" spans="1:1">
      <c r="A24" s="7"/>
    </row>
    <row r="25" spans="1:1">
      <c r="A25" s="7"/>
    </row>
  </sheetData>
  <mergeCells count="23">
    <mergeCell ref="L15:M15"/>
    <mergeCell ref="A16:B16"/>
    <mergeCell ref="L16:M16"/>
    <mergeCell ref="A7:M7"/>
    <mergeCell ref="A8:B8"/>
    <mergeCell ref="L8:M8"/>
    <mergeCell ref="A9:A12"/>
    <mergeCell ref="B9:B12"/>
    <mergeCell ref="C9:E9"/>
    <mergeCell ref="F9:H9"/>
    <mergeCell ref="I9:K9"/>
    <mergeCell ref="L9:M12"/>
    <mergeCell ref="C10:E10"/>
    <mergeCell ref="F10:H10"/>
    <mergeCell ref="I10:K10"/>
    <mergeCell ref="L13:M13"/>
    <mergeCell ref="L14:M14"/>
    <mergeCell ref="B6:L6"/>
    <mergeCell ref="A1:M1"/>
    <mergeCell ref="B2:L2"/>
    <mergeCell ref="B3:L3"/>
    <mergeCell ref="A4:M4"/>
    <mergeCell ref="B5:L5"/>
  </mergeCells>
  <printOptions horizontalCentered="1" verticalCentered="1"/>
  <pageMargins left="0" right="0" top="0" bottom="0"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39997558519241921"/>
  </sheetPr>
  <dimension ref="A1:M66"/>
  <sheetViews>
    <sheetView view="pageBreakPreview" topLeftCell="A46" zoomScaleSheetLayoutView="100" workbookViewId="0">
      <selection activeCell="L36" sqref="A36:M36"/>
    </sheetView>
  </sheetViews>
  <sheetFormatPr defaultColWidth="9.125" defaultRowHeight="14.25"/>
  <cols>
    <col min="1" max="1" width="5.75" style="14" customWidth="1"/>
    <col min="2" max="2" width="36.75" style="7" customWidth="1"/>
    <col min="3" max="11" width="7.75" style="7" customWidth="1"/>
    <col min="12" max="12" width="35.75" style="7" customWidth="1"/>
    <col min="13" max="13" width="5.75" style="7" customWidth="1"/>
    <col min="14" max="16384" width="9.125" style="7"/>
  </cols>
  <sheetData>
    <row r="1" spans="1:13" s="3" customFormat="1" ht="23.25" customHeight="1">
      <c r="A1" s="536"/>
      <c r="B1" s="536"/>
      <c r="C1" s="536"/>
      <c r="D1" s="536"/>
      <c r="E1" s="536"/>
      <c r="F1" s="536"/>
      <c r="G1" s="536"/>
      <c r="H1" s="536"/>
      <c r="I1" s="536"/>
      <c r="J1" s="536"/>
      <c r="K1" s="536"/>
      <c r="L1" s="536"/>
      <c r="M1" s="536"/>
    </row>
    <row r="2" spans="1:13" ht="18" customHeight="1">
      <c r="A2" s="537" t="s">
        <v>217</v>
      </c>
      <c r="B2" s="537"/>
      <c r="C2" s="537"/>
      <c r="D2" s="537"/>
      <c r="E2" s="537"/>
      <c r="F2" s="537"/>
      <c r="G2" s="537"/>
      <c r="H2" s="537"/>
      <c r="I2" s="537"/>
      <c r="J2" s="537"/>
      <c r="K2" s="537"/>
      <c r="L2" s="537"/>
      <c r="M2" s="537"/>
    </row>
    <row r="3" spans="1:13" ht="16.5" customHeight="1">
      <c r="A3" s="537" t="s">
        <v>102</v>
      </c>
      <c r="B3" s="537"/>
      <c r="C3" s="537"/>
      <c r="D3" s="537"/>
      <c r="E3" s="537"/>
      <c r="F3" s="537"/>
      <c r="G3" s="537"/>
      <c r="H3" s="537"/>
      <c r="I3" s="537"/>
      <c r="J3" s="537"/>
      <c r="K3" s="537"/>
      <c r="L3" s="537"/>
      <c r="M3" s="537"/>
    </row>
    <row r="4" spans="1:13" ht="16.5" customHeight="1">
      <c r="A4" s="537" t="s">
        <v>656</v>
      </c>
      <c r="B4" s="537"/>
      <c r="C4" s="537"/>
      <c r="D4" s="537"/>
      <c r="E4" s="537"/>
      <c r="F4" s="537"/>
      <c r="G4" s="537"/>
      <c r="H4" s="537"/>
      <c r="I4" s="537"/>
      <c r="J4" s="537"/>
      <c r="K4" s="537"/>
      <c r="L4" s="537"/>
      <c r="M4" s="537"/>
    </row>
    <row r="5" spans="1:13" ht="15.75" customHeight="1">
      <c r="A5" s="535" t="s">
        <v>218</v>
      </c>
      <c r="B5" s="535"/>
      <c r="C5" s="535"/>
      <c r="D5" s="535"/>
      <c r="E5" s="535"/>
      <c r="F5" s="535"/>
      <c r="G5" s="535"/>
      <c r="H5" s="535"/>
      <c r="I5" s="535"/>
      <c r="J5" s="535"/>
      <c r="K5" s="535"/>
      <c r="L5" s="535"/>
      <c r="M5" s="535"/>
    </row>
    <row r="6" spans="1:13" ht="15.75" customHeight="1">
      <c r="A6" s="535" t="s">
        <v>416</v>
      </c>
      <c r="B6" s="535"/>
      <c r="C6" s="535"/>
      <c r="D6" s="535"/>
      <c r="E6" s="535"/>
      <c r="F6" s="535"/>
      <c r="G6" s="535"/>
      <c r="H6" s="535"/>
      <c r="I6" s="535"/>
      <c r="J6" s="535"/>
      <c r="K6" s="535"/>
      <c r="L6" s="535"/>
      <c r="M6" s="535"/>
    </row>
    <row r="7" spans="1:13" ht="15.75" customHeight="1">
      <c r="A7" s="535" t="s">
        <v>657</v>
      </c>
      <c r="B7" s="535"/>
      <c r="C7" s="535"/>
      <c r="D7" s="535"/>
      <c r="E7" s="535"/>
      <c r="F7" s="535"/>
      <c r="G7" s="535"/>
      <c r="H7" s="535"/>
      <c r="I7" s="535"/>
      <c r="J7" s="535"/>
      <c r="K7" s="535"/>
      <c r="L7" s="535"/>
      <c r="M7" s="535"/>
    </row>
    <row r="8" spans="1:13" ht="15.6" customHeight="1">
      <c r="A8" s="541" t="s">
        <v>661</v>
      </c>
      <c r="B8" s="541"/>
      <c r="C8" s="13"/>
      <c r="D8" s="13"/>
      <c r="E8" s="13"/>
      <c r="F8" s="13"/>
      <c r="G8" s="267">
        <v>2021</v>
      </c>
      <c r="H8" s="61"/>
      <c r="I8" s="270"/>
      <c r="J8" s="13"/>
      <c r="K8" s="266"/>
      <c r="L8" s="543" t="s">
        <v>417</v>
      </c>
      <c r="M8" s="543"/>
    </row>
    <row r="9" spans="1:13" customFormat="1" ht="20.25" customHeight="1">
      <c r="A9" s="575" t="s">
        <v>442</v>
      </c>
      <c r="B9" s="578" t="s">
        <v>210</v>
      </c>
      <c r="C9" s="581" t="s">
        <v>204</v>
      </c>
      <c r="D9" s="581"/>
      <c r="E9" s="581"/>
      <c r="F9" s="581" t="s">
        <v>115</v>
      </c>
      <c r="G9" s="581"/>
      <c r="H9" s="581"/>
      <c r="I9" s="581" t="s">
        <v>201</v>
      </c>
      <c r="J9" s="581"/>
      <c r="K9" s="581"/>
      <c r="L9" s="550" t="s">
        <v>375</v>
      </c>
      <c r="M9" s="550"/>
    </row>
    <row r="10" spans="1:13" customFormat="1" ht="20.25" customHeight="1">
      <c r="A10" s="576"/>
      <c r="B10" s="579"/>
      <c r="C10" s="572" t="s">
        <v>207</v>
      </c>
      <c r="D10" s="572"/>
      <c r="E10" s="572"/>
      <c r="F10" s="572" t="s">
        <v>225</v>
      </c>
      <c r="G10" s="572"/>
      <c r="H10" s="572"/>
      <c r="I10" s="572" t="s">
        <v>517</v>
      </c>
      <c r="J10" s="572"/>
      <c r="K10" s="572"/>
      <c r="L10" s="553"/>
      <c r="M10" s="553"/>
    </row>
    <row r="11" spans="1:13" customFormat="1" ht="20.25" customHeight="1">
      <c r="A11" s="576"/>
      <c r="B11" s="579"/>
      <c r="C11" s="277" t="s">
        <v>204</v>
      </c>
      <c r="D11" s="279" t="s">
        <v>219</v>
      </c>
      <c r="E11" s="279" t="s">
        <v>220</v>
      </c>
      <c r="F11" s="279" t="s">
        <v>204</v>
      </c>
      <c r="G11" s="279" t="s">
        <v>219</v>
      </c>
      <c r="H11" s="279" t="s">
        <v>220</v>
      </c>
      <c r="I11" s="279" t="s">
        <v>204</v>
      </c>
      <c r="J11" s="279" t="s">
        <v>219</v>
      </c>
      <c r="K11" s="279" t="s">
        <v>220</v>
      </c>
      <c r="L11" s="553"/>
      <c r="M11" s="553"/>
    </row>
    <row r="12" spans="1:13" customFormat="1" ht="20.25" customHeight="1">
      <c r="A12" s="577"/>
      <c r="B12" s="580"/>
      <c r="C12" s="281" t="s">
        <v>207</v>
      </c>
      <c r="D12" s="282" t="s">
        <v>221</v>
      </c>
      <c r="E12" s="283" t="s">
        <v>222</v>
      </c>
      <c r="F12" s="274" t="s">
        <v>207</v>
      </c>
      <c r="G12" s="274" t="s">
        <v>221</v>
      </c>
      <c r="H12" s="274" t="s">
        <v>222</v>
      </c>
      <c r="I12" s="274" t="s">
        <v>207</v>
      </c>
      <c r="J12" s="274" t="s">
        <v>221</v>
      </c>
      <c r="K12" s="274" t="s">
        <v>222</v>
      </c>
      <c r="L12" s="554"/>
      <c r="M12" s="554"/>
    </row>
    <row r="13" spans="1:13" customFormat="1" ht="25.5" customHeight="1" thickBot="1">
      <c r="A13" s="202">
        <v>4511</v>
      </c>
      <c r="B13" s="286" t="s">
        <v>559</v>
      </c>
      <c r="C13" s="150">
        <f>SUM(D13:E13)</f>
        <v>128</v>
      </c>
      <c r="D13" s="150">
        <f>J13+G13</f>
        <v>0</v>
      </c>
      <c r="E13" s="150">
        <f>K13+H13</f>
        <v>128</v>
      </c>
      <c r="F13" s="150">
        <f>SUM(G13:H13)</f>
        <v>128</v>
      </c>
      <c r="G13" s="151">
        <v>0</v>
      </c>
      <c r="H13" s="151">
        <v>128</v>
      </c>
      <c r="I13" s="150">
        <f>SUM(J13:K13)</f>
        <v>0</v>
      </c>
      <c r="J13" s="151">
        <v>0</v>
      </c>
      <c r="K13" s="151">
        <v>0</v>
      </c>
      <c r="L13" s="582" t="s">
        <v>558</v>
      </c>
      <c r="M13" s="582"/>
    </row>
    <row r="14" spans="1:13" customFormat="1" ht="20.25" thickBot="1">
      <c r="A14" s="200">
        <v>4512</v>
      </c>
      <c r="B14" s="288" t="s">
        <v>560</v>
      </c>
      <c r="C14" s="153">
        <f t="shared" ref="C14:C63" si="0">SUM(D14:E14)</f>
        <v>310</v>
      </c>
      <c r="D14" s="153">
        <f t="shared" ref="D14:D63" si="1">J14+G14</f>
        <v>0</v>
      </c>
      <c r="E14" s="153">
        <f t="shared" ref="E14:E63" si="2">K14+H14</f>
        <v>310</v>
      </c>
      <c r="F14" s="153">
        <f t="shared" ref="F14:F63" si="3">SUM(G14:H14)</f>
        <v>292</v>
      </c>
      <c r="G14" s="153">
        <v>0</v>
      </c>
      <c r="H14" s="153">
        <v>292</v>
      </c>
      <c r="I14" s="153">
        <f t="shared" ref="I14:I63" si="4">SUM(J14:K14)</f>
        <v>18</v>
      </c>
      <c r="J14" s="153">
        <v>0</v>
      </c>
      <c r="K14" s="153">
        <v>18</v>
      </c>
      <c r="L14" s="573" t="s">
        <v>561</v>
      </c>
      <c r="M14" s="573"/>
    </row>
    <row r="15" spans="1:13" customFormat="1" ht="20.25" thickBot="1">
      <c r="A15" s="199">
        <v>4531</v>
      </c>
      <c r="B15" s="290" t="s">
        <v>562</v>
      </c>
      <c r="C15" s="150">
        <f t="shared" si="0"/>
        <v>2495</v>
      </c>
      <c r="D15" s="150">
        <f t="shared" si="1"/>
        <v>0</v>
      </c>
      <c r="E15" s="150">
        <f t="shared" si="2"/>
        <v>2495</v>
      </c>
      <c r="F15" s="150">
        <f t="shared" si="3"/>
        <v>2348</v>
      </c>
      <c r="G15" s="151">
        <v>0</v>
      </c>
      <c r="H15" s="151">
        <v>2348</v>
      </c>
      <c r="I15" s="150">
        <f t="shared" si="4"/>
        <v>147</v>
      </c>
      <c r="J15" s="151">
        <v>0</v>
      </c>
      <c r="K15" s="151">
        <v>147</v>
      </c>
      <c r="L15" s="568" t="s">
        <v>608</v>
      </c>
      <c r="M15" s="568"/>
    </row>
    <row r="16" spans="1:13" customFormat="1" ht="20.25" thickBot="1">
      <c r="A16" s="200">
        <v>4532</v>
      </c>
      <c r="B16" s="288" t="s">
        <v>563</v>
      </c>
      <c r="C16" s="153">
        <f t="shared" si="0"/>
        <v>653</v>
      </c>
      <c r="D16" s="153">
        <f t="shared" si="1"/>
        <v>0</v>
      </c>
      <c r="E16" s="153">
        <f t="shared" si="2"/>
        <v>653</v>
      </c>
      <c r="F16" s="153">
        <f t="shared" si="3"/>
        <v>653</v>
      </c>
      <c r="G16" s="153">
        <v>0</v>
      </c>
      <c r="H16" s="153">
        <v>653</v>
      </c>
      <c r="I16" s="153">
        <f t="shared" si="4"/>
        <v>0</v>
      </c>
      <c r="J16" s="153">
        <v>0</v>
      </c>
      <c r="K16" s="153">
        <v>0</v>
      </c>
      <c r="L16" s="573" t="s">
        <v>607</v>
      </c>
      <c r="M16" s="573"/>
    </row>
    <row r="17" spans="1:13" customFormat="1" ht="20.25" thickBot="1">
      <c r="A17" s="199">
        <v>4539</v>
      </c>
      <c r="B17" s="290" t="s">
        <v>564</v>
      </c>
      <c r="C17" s="150">
        <f t="shared" si="0"/>
        <v>131</v>
      </c>
      <c r="D17" s="150">
        <f t="shared" si="1"/>
        <v>0</v>
      </c>
      <c r="E17" s="150">
        <f t="shared" si="2"/>
        <v>131</v>
      </c>
      <c r="F17" s="150">
        <f t="shared" si="3"/>
        <v>131</v>
      </c>
      <c r="G17" s="151">
        <v>0</v>
      </c>
      <c r="H17" s="151">
        <v>131</v>
      </c>
      <c r="I17" s="150">
        <f t="shared" si="4"/>
        <v>0</v>
      </c>
      <c r="J17" s="151">
        <v>0</v>
      </c>
      <c r="K17" s="151">
        <v>0</v>
      </c>
      <c r="L17" s="568" t="s">
        <v>606</v>
      </c>
      <c r="M17" s="568"/>
    </row>
    <row r="18" spans="1:13" customFormat="1" ht="15" thickBot="1">
      <c r="A18" s="200">
        <v>4610</v>
      </c>
      <c r="B18" s="288" t="s">
        <v>539</v>
      </c>
      <c r="C18" s="153">
        <f t="shared" si="0"/>
        <v>4</v>
      </c>
      <c r="D18" s="153">
        <f t="shared" si="1"/>
        <v>1</v>
      </c>
      <c r="E18" s="153">
        <f t="shared" si="2"/>
        <v>3</v>
      </c>
      <c r="F18" s="153">
        <f t="shared" si="3"/>
        <v>3</v>
      </c>
      <c r="G18" s="153">
        <v>1</v>
      </c>
      <c r="H18" s="153">
        <v>2</v>
      </c>
      <c r="I18" s="153">
        <f t="shared" si="4"/>
        <v>1</v>
      </c>
      <c r="J18" s="153">
        <v>0</v>
      </c>
      <c r="K18" s="153">
        <v>1</v>
      </c>
      <c r="L18" s="573" t="s">
        <v>548</v>
      </c>
      <c r="M18" s="573"/>
    </row>
    <row r="19" spans="1:13" customFormat="1" ht="15" thickBot="1">
      <c r="A19" s="199">
        <v>4620</v>
      </c>
      <c r="B19" s="290" t="s">
        <v>565</v>
      </c>
      <c r="C19" s="150">
        <f t="shared" si="0"/>
        <v>407</v>
      </c>
      <c r="D19" s="150">
        <f t="shared" si="1"/>
        <v>0</v>
      </c>
      <c r="E19" s="150">
        <f t="shared" si="2"/>
        <v>407</v>
      </c>
      <c r="F19" s="150">
        <f t="shared" si="3"/>
        <v>407</v>
      </c>
      <c r="G19" s="151">
        <v>0</v>
      </c>
      <c r="H19" s="151">
        <v>407</v>
      </c>
      <c r="I19" s="150">
        <f t="shared" si="4"/>
        <v>0</v>
      </c>
      <c r="J19" s="151">
        <v>0</v>
      </c>
      <c r="K19" s="151">
        <v>0</v>
      </c>
      <c r="L19" s="568" t="s">
        <v>605</v>
      </c>
      <c r="M19" s="568"/>
    </row>
    <row r="20" spans="1:13" customFormat="1" ht="15" thickBot="1">
      <c r="A20" s="200">
        <v>4631</v>
      </c>
      <c r="B20" s="288" t="s">
        <v>540</v>
      </c>
      <c r="C20" s="153">
        <f t="shared" si="0"/>
        <v>420</v>
      </c>
      <c r="D20" s="153">
        <f t="shared" si="1"/>
        <v>0</v>
      </c>
      <c r="E20" s="153">
        <f t="shared" si="2"/>
        <v>420</v>
      </c>
      <c r="F20" s="153">
        <f t="shared" si="3"/>
        <v>420</v>
      </c>
      <c r="G20" s="153">
        <v>0</v>
      </c>
      <c r="H20" s="153">
        <v>420</v>
      </c>
      <c r="I20" s="153">
        <f t="shared" si="4"/>
        <v>0</v>
      </c>
      <c r="J20" s="153"/>
      <c r="K20" s="153">
        <v>0</v>
      </c>
      <c r="L20" s="573" t="s">
        <v>549</v>
      </c>
      <c r="M20" s="573"/>
    </row>
    <row r="21" spans="1:13" customFormat="1" ht="15" thickBot="1">
      <c r="A21" s="199">
        <v>4632</v>
      </c>
      <c r="B21" s="290" t="s">
        <v>609</v>
      </c>
      <c r="C21" s="150">
        <f t="shared" si="0"/>
        <v>187</v>
      </c>
      <c r="D21" s="150">
        <f t="shared" si="1"/>
        <v>0</v>
      </c>
      <c r="E21" s="150">
        <f t="shared" si="2"/>
        <v>187</v>
      </c>
      <c r="F21" s="150">
        <f t="shared" si="3"/>
        <v>187</v>
      </c>
      <c r="G21" s="151">
        <v>0</v>
      </c>
      <c r="H21" s="151">
        <v>187</v>
      </c>
      <c r="I21" s="150">
        <f t="shared" si="4"/>
        <v>0</v>
      </c>
      <c r="J21" s="151">
        <v>0</v>
      </c>
      <c r="K21" s="151">
        <v>0</v>
      </c>
      <c r="L21" s="568" t="s">
        <v>604</v>
      </c>
      <c r="M21" s="568"/>
    </row>
    <row r="22" spans="1:13" customFormat="1" ht="20.25" thickBot="1">
      <c r="A22" s="200">
        <v>4641</v>
      </c>
      <c r="B22" s="288" t="s">
        <v>610</v>
      </c>
      <c r="C22" s="153">
        <f t="shared" si="0"/>
        <v>832</v>
      </c>
      <c r="D22" s="153">
        <f t="shared" si="1"/>
        <v>0</v>
      </c>
      <c r="E22" s="153">
        <f t="shared" si="2"/>
        <v>832</v>
      </c>
      <c r="F22" s="153">
        <f t="shared" si="3"/>
        <v>704</v>
      </c>
      <c r="G22" s="153">
        <v>0</v>
      </c>
      <c r="H22" s="153">
        <v>704</v>
      </c>
      <c r="I22" s="153">
        <f t="shared" si="4"/>
        <v>128</v>
      </c>
      <c r="J22" s="153">
        <v>0</v>
      </c>
      <c r="K22" s="153">
        <v>128</v>
      </c>
      <c r="L22" s="573" t="s">
        <v>603</v>
      </c>
      <c r="M22" s="573"/>
    </row>
    <row r="23" spans="1:13" customFormat="1" ht="22.5" customHeight="1" thickBot="1">
      <c r="A23" s="199">
        <v>4647</v>
      </c>
      <c r="B23" s="290" t="s">
        <v>611</v>
      </c>
      <c r="C23" s="150">
        <f t="shared" si="0"/>
        <v>39</v>
      </c>
      <c r="D23" s="150">
        <f t="shared" si="1"/>
        <v>0</v>
      </c>
      <c r="E23" s="150">
        <f t="shared" si="2"/>
        <v>39</v>
      </c>
      <c r="F23" s="150">
        <f t="shared" si="3"/>
        <v>39</v>
      </c>
      <c r="G23" s="151">
        <v>0</v>
      </c>
      <c r="H23" s="151">
        <v>39</v>
      </c>
      <c r="I23" s="150">
        <f t="shared" si="4"/>
        <v>0</v>
      </c>
      <c r="J23" s="151">
        <v>0</v>
      </c>
      <c r="K23" s="151">
        <v>0</v>
      </c>
      <c r="L23" s="568" t="s">
        <v>602</v>
      </c>
      <c r="M23" s="568"/>
    </row>
    <row r="24" spans="1:13" customFormat="1" ht="39.75" customHeight="1" thickBot="1">
      <c r="A24" s="200">
        <v>4648</v>
      </c>
      <c r="B24" s="288" t="s">
        <v>612</v>
      </c>
      <c r="C24" s="153">
        <f t="shared" si="0"/>
        <v>249</v>
      </c>
      <c r="D24" s="153">
        <f t="shared" si="1"/>
        <v>23</v>
      </c>
      <c r="E24" s="153">
        <f t="shared" si="2"/>
        <v>226</v>
      </c>
      <c r="F24" s="153">
        <f t="shared" si="3"/>
        <v>249</v>
      </c>
      <c r="G24" s="153">
        <v>23</v>
      </c>
      <c r="H24" s="153">
        <v>226</v>
      </c>
      <c r="I24" s="153">
        <f t="shared" si="4"/>
        <v>0</v>
      </c>
      <c r="J24" s="153">
        <v>0</v>
      </c>
      <c r="K24" s="153">
        <v>0</v>
      </c>
      <c r="L24" s="573" t="s">
        <v>601</v>
      </c>
      <c r="M24" s="573"/>
    </row>
    <row r="25" spans="1:13" customFormat="1" ht="20.25" thickBot="1">
      <c r="A25" s="199">
        <v>4652</v>
      </c>
      <c r="B25" s="290" t="s">
        <v>614</v>
      </c>
      <c r="C25" s="150">
        <f t="shared" si="0"/>
        <v>558</v>
      </c>
      <c r="D25" s="150">
        <f t="shared" si="1"/>
        <v>0</v>
      </c>
      <c r="E25" s="150">
        <f t="shared" si="2"/>
        <v>558</v>
      </c>
      <c r="F25" s="150">
        <f t="shared" si="3"/>
        <v>558</v>
      </c>
      <c r="G25" s="151">
        <v>0</v>
      </c>
      <c r="H25" s="151">
        <v>558</v>
      </c>
      <c r="I25" s="150">
        <f t="shared" si="4"/>
        <v>0</v>
      </c>
      <c r="J25" s="151">
        <v>0</v>
      </c>
      <c r="K25" s="151">
        <v>0</v>
      </c>
      <c r="L25" s="568" t="s">
        <v>599</v>
      </c>
      <c r="M25" s="568"/>
    </row>
    <row r="26" spans="1:13" customFormat="1" ht="15" thickBot="1">
      <c r="A26" s="200">
        <v>4653</v>
      </c>
      <c r="B26" s="288" t="s">
        <v>615</v>
      </c>
      <c r="C26" s="153">
        <f t="shared" si="0"/>
        <v>13</v>
      </c>
      <c r="D26" s="153">
        <f t="shared" si="1"/>
        <v>0</v>
      </c>
      <c r="E26" s="153">
        <f t="shared" si="2"/>
        <v>13</v>
      </c>
      <c r="F26" s="153">
        <f t="shared" si="3"/>
        <v>13</v>
      </c>
      <c r="G26" s="153">
        <v>0</v>
      </c>
      <c r="H26" s="153">
        <v>13</v>
      </c>
      <c r="I26" s="153">
        <f t="shared" si="4"/>
        <v>0</v>
      </c>
      <c r="J26" s="153">
        <v>0</v>
      </c>
      <c r="K26" s="153">
        <v>0</v>
      </c>
      <c r="L26" s="573" t="s">
        <v>598</v>
      </c>
      <c r="M26" s="573"/>
    </row>
    <row r="27" spans="1:13" customFormat="1" ht="15" thickBot="1">
      <c r="A27" s="199">
        <v>4659</v>
      </c>
      <c r="B27" s="290" t="s">
        <v>616</v>
      </c>
      <c r="C27" s="150">
        <f t="shared" si="0"/>
        <v>1961</v>
      </c>
      <c r="D27" s="150">
        <f t="shared" si="1"/>
        <v>0</v>
      </c>
      <c r="E27" s="150">
        <f t="shared" si="2"/>
        <v>1961</v>
      </c>
      <c r="F27" s="150">
        <f t="shared" si="3"/>
        <v>1961</v>
      </c>
      <c r="G27" s="151">
        <v>0</v>
      </c>
      <c r="H27" s="151">
        <v>1961</v>
      </c>
      <c r="I27" s="150">
        <f t="shared" si="4"/>
        <v>0</v>
      </c>
      <c r="J27" s="151">
        <v>0</v>
      </c>
      <c r="K27" s="151">
        <v>0</v>
      </c>
      <c r="L27" s="568" t="s">
        <v>550</v>
      </c>
      <c r="M27" s="568"/>
    </row>
    <row r="28" spans="1:13" customFormat="1" ht="19.350000000000001" customHeight="1" thickBot="1">
      <c r="A28" s="200">
        <v>4661</v>
      </c>
      <c r="B28" s="288" t="s">
        <v>617</v>
      </c>
      <c r="C28" s="153">
        <f t="shared" si="0"/>
        <v>15</v>
      </c>
      <c r="D28" s="153">
        <f t="shared" si="1"/>
        <v>0</v>
      </c>
      <c r="E28" s="153">
        <f t="shared" si="2"/>
        <v>15</v>
      </c>
      <c r="F28" s="153">
        <f t="shared" si="3"/>
        <v>15</v>
      </c>
      <c r="G28" s="153">
        <v>0</v>
      </c>
      <c r="H28" s="153">
        <v>15</v>
      </c>
      <c r="I28" s="153">
        <f t="shared" si="4"/>
        <v>0</v>
      </c>
      <c r="J28" s="153">
        <v>0</v>
      </c>
      <c r="K28" s="153">
        <v>0</v>
      </c>
      <c r="L28" s="573" t="s">
        <v>597</v>
      </c>
      <c r="M28" s="573"/>
    </row>
    <row r="29" spans="1:13" customFormat="1" ht="20.25" thickBot="1">
      <c r="A29" s="199">
        <v>4663</v>
      </c>
      <c r="B29" s="290" t="s">
        <v>618</v>
      </c>
      <c r="C29" s="150">
        <f t="shared" si="0"/>
        <v>2079</v>
      </c>
      <c r="D29" s="150">
        <f t="shared" si="1"/>
        <v>0</v>
      </c>
      <c r="E29" s="150">
        <f t="shared" si="2"/>
        <v>2079</v>
      </c>
      <c r="F29" s="150">
        <f t="shared" si="3"/>
        <v>1953</v>
      </c>
      <c r="G29" s="151">
        <v>0</v>
      </c>
      <c r="H29" s="151">
        <v>1953</v>
      </c>
      <c r="I29" s="150">
        <f t="shared" si="4"/>
        <v>126</v>
      </c>
      <c r="J29" s="151">
        <v>0</v>
      </c>
      <c r="K29" s="151">
        <v>126</v>
      </c>
      <c r="L29" s="568" t="s">
        <v>596</v>
      </c>
      <c r="M29" s="568"/>
    </row>
    <row r="30" spans="1:13" s="438" customFormat="1" ht="15" customHeight="1" thickBot="1">
      <c r="A30" s="200">
        <v>4669</v>
      </c>
      <c r="B30" s="288" t="s">
        <v>732</v>
      </c>
      <c r="C30" s="153">
        <f t="shared" si="0"/>
        <v>0</v>
      </c>
      <c r="D30" s="153">
        <f t="shared" si="1"/>
        <v>0</v>
      </c>
      <c r="E30" s="153">
        <f t="shared" si="2"/>
        <v>0</v>
      </c>
      <c r="F30" s="153">
        <f t="shared" si="3"/>
        <v>0</v>
      </c>
      <c r="G30" s="153">
        <v>0</v>
      </c>
      <c r="H30" s="153">
        <v>0</v>
      </c>
      <c r="I30" s="153">
        <f t="shared" si="4"/>
        <v>0</v>
      </c>
      <c r="J30" s="153">
        <v>0</v>
      </c>
      <c r="K30" s="153">
        <v>0</v>
      </c>
      <c r="L30" s="573" t="s">
        <v>733</v>
      </c>
      <c r="M30" s="573"/>
    </row>
    <row r="31" spans="1:13" customFormat="1" ht="15" thickBot="1">
      <c r="A31" s="199">
        <v>4690</v>
      </c>
      <c r="B31" s="290" t="s">
        <v>542</v>
      </c>
      <c r="C31" s="150">
        <f t="shared" si="0"/>
        <v>3</v>
      </c>
      <c r="D31" s="150">
        <f t="shared" si="1"/>
        <v>0</v>
      </c>
      <c r="E31" s="150">
        <f t="shared" si="2"/>
        <v>3</v>
      </c>
      <c r="F31" s="150">
        <f t="shared" si="3"/>
        <v>3</v>
      </c>
      <c r="G31" s="151">
        <v>0</v>
      </c>
      <c r="H31" s="151">
        <v>3</v>
      </c>
      <c r="I31" s="150">
        <f t="shared" si="4"/>
        <v>0</v>
      </c>
      <c r="J31" s="151">
        <v>0</v>
      </c>
      <c r="K31" s="151">
        <v>0</v>
      </c>
      <c r="L31" s="568" t="s">
        <v>552</v>
      </c>
      <c r="M31" s="568"/>
    </row>
    <row r="32" spans="1:13" customFormat="1" ht="15" customHeight="1" thickBot="1">
      <c r="A32" s="200">
        <v>4691</v>
      </c>
      <c r="B32" s="288" t="s">
        <v>619</v>
      </c>
      <c r="C32" s="153">
        <f t="shared" si="0"/>
        <v>31</v>
      </c>
      <c r="D32" s="153">
        <f t="shared" si="1"/>
        <v>0</v>
      </c>
      <c r="E32" s="153">
        <f t="shared" si="2"/>
        <v>31</v>
      </c>
      <c r="F32" s="153">
        <f t="shared" si="3"/>
        <v>29</v>
      </c>
      <c r="G32" s="153">
        <v>0</v>
      </c>
      <c r="H32" s="153">
        <v>29</v>
      </c>
      <c r="I32" s="153">
        <f t="shared" si="4"/>
        <v>2</v>
      </c>
      <c r="J32" s="153">
        <v>0</v>
      </c>
      <c r="K32" s="153">
        <v>2</v>
      </c>
      <c r="L32" s="573" t="s">
        <v>595</v>
      </c>
      <c r="M32" s="573"/>
    </row>
    <row r="33" spans="1:13" customFormat="1" ht="20.25" thickBot="1">
      <c r="A33" s="199">
        <v>4692</v>
      </c>
      <c r="B33" s="290" t="s">
        <v>620</v>
      </c>
      <c r="C33" s="150">
        <f t="shared" si="0"/>
        <v>184</v>
      </c>
      <c r="D33" s="150">
        <f t="shared" si="1"/>
        <v>9</v>
      </c>
      <c r="E33" s="150">
        <f t="shared" si="2"/>
        <v>175</v>
      </c>
      <c r="F33" s="150">
        <f t="shared" si="3"/>
        <v>175</v>
      </c>
      <c r="G33" s="151">
        <v>9</v>
      </c>
      <c r="H33" s="151">
        <v>166</v>
      </c>
      <c r="I33" s="150">
        <f t="shared" si="4"/>
        <v>9</v>
      </c>
      <c r="J33" s="151">
        <v>0</v>
      </c>
      <c r="K33" s="151">
        <v>9</v>
      </c>
      <c r="L33" s="568" t="s">
        <v>594</v>
      </c>
      <c r="M33" s="568"/>
    </row>
    <row r="34" spans="1:13" customFormat="1" ht="15" customHeight="1" thickBot="1">
      <c r="A34" s="200">
        <v>4714</v>
      </c>
      <c r="B34" s="288" t="s">
        <v>544</v>
      </c>
      <c r="C34" s="153">
        <f t="shared" si="0"/>
        <v>6734</v>
      </c>
      <c r="D34" s="153">
        <f t="shared" si="1"/>
        <v>0</v>
      </c>
      <c r="E34" s="153">
        <f t="shared" si="2"/>
        <v>6734</v>
      </c>
      <c r="F34" s="153">
        <f t="shared" si="3"/>
        <v>6480</v>
      </c>
      <c r="G34" s="153">
        <v>0</v>
      </c>
      <c r="H34" s="153">
        <v>6480</v>
      </c>
      <c r="I34" s="153">
        <f t="shared" si="4"/>
        <v>254</v>
      </c>
      <c r="J34" s="153">
        <v>0</v>
      </c>
      <c r="K34" s="153">
        <v>254</v>
      </c>
      <c r="L34" s="573" t="s">
        <v>554</v>
      </c>
      <c r="M34" s="573"/>
    </row>
    <row r="35" spans="1:13" customFormat="1" ht="15" thickBot="1">
      <c r="A35" s="199">
        <v>4719</v>
      </c>
      <c r="B35" s="290" t="s">
        <v>645</v>
      </c>
      <c r="C35" s="150">
        <f t="shared" si="0"/>
        <v>458</v>
      </c>
      <c r="D35" s="150">
        <f t="shared" si="1"/>
        <v>212</v>
      </c>
      <c r="E35" s="150">
        <f t="shared" si="2"/>
        <v>246</v>
      </c>
      <c r="F35" s="150">
        <f t="shared" si="3"/>
        <v>458</v>
      </c>
      <c r="G35" s="151">
        <v>212</v>
      </c>
      <c r="H35" s="151">
        <v>246</v>
      </c>
      <c r="I35" s="150">
        <f t="shared" si="4"/>
        <v>0</v>
      </c>
      <c r="J35" s="151">
        <v>0</v>
      </c>
      <c r="K35" s="151">
        <v>0</v>
      </c>
      <c r="L35" s="568" t="s">
        <v>593</v>
      </c>
      <c r="M35" s="568"/>
    </row>
    <row r="36" spans="1:13" customFormat="1" ht="15" customHeight="1">
      <c r="A36" s="201">
        <v>4720</v>
      </c>
      <c r="B36" s="371" t="s">
        <v>622</v>
      </c>
      <c r="C36" s="480">
        <f t="shared" si="0"/>
        <v>1105</v>
      </c>
      <c r="D36" s="480">
        <f t="shared" si="1"/>
        <v>0</v>
      </c>
      <c r="E36" s="480">
        <f t="shared" si="2"/>
        <v>1105</v>
      </c>
      <c r="F36" s="480">
        <f t="shared" si="3"/>
        <v>1105</v>
      </c>
      <c r="G36" s="480">
        <v>0</v>
      </c>
      <c r="H36" s="480">
        <v>1105</v>
      </c>
      <c r="I36" s="480">
        <f t="shared" si="4"/>
        <v>0</v>
      </c>
      <c r="J36" s="480">
        <v>0</v>
      </c>
      <c r="K36" s="480">
        <v>0</v>
      </c>
      <c r="L36" s="574" t="s">
        <v>592</v>
      </c>
      <c r="M36" s="574"/>
    </row>
    <row r="37" spans="1:13" customFormat="1" ht="15" thickBot="1">
      <c r="A37" s="199">
        <v>4722</v>
      </c>
      <c r="B37" s="290" t="s">
        <v>632</v>
      </c>
      <c r="C37" s="150">
        <f t="shared" si="0"/>
        <v>6</v>
      </c>
      <c r="D37" s="150">
        <f t="shared" si="1"/>
        <v>0</v>
      </c>
      <c r="E37" s="150">
        <f t="shared" si="2"/>
        <v>6</v>
      </c>
      <c r="F37" s="150">
        <f t="shared" si="3"/>
        <v>6</v>
      </c>
      <c r="G37" s="151">
        <v>0</v>
      </c>
      <c r="H37" s="151">
        <v>6</v>
      </c>
      <c r="I37" s="150">
        <f t="shared" si="4"/>
        <v>0</v>
      </c>
      <c r="J37" s="151">
        <v>0</v>
      </c>
      <c r="K37" s="151">
        <v>0</v>
      </c>
      <c r="L37" s="568" t="s">
        <v>591</v>
      </c>
      <c r="M37" s="568"/>
    </row>
    <row r="38" spans="1:13" customFormat="1" ht="15" customHeight="1" thickBot="1">
      <c r="A38" s="200">
        <v>4723</v>
      </c>
      <c r="B38" s="288" t="s">
        <v>631</v>
      </c>
      <c r="C38" s="153">
        <f t="shared" si="0"/>
        <v>47</v>
      </c>
      <c r="D38" s="153">
        <f t="shared" si="1"/>
        <v>0</v>
      </c>
      <c r="E38" s="153">
        <f t="shared" si="2"/>
        <v>47</v>
      </c>
      <c r="F38" s="153">
        <f t="shared" si="3"/>
        <v>35</v>
      </c>
      <c r="G38" s="153">
        <v>0</v>
      </c>
      <c r="H38" s="153">
        <v>35</v>
      </c>
      <c r="I38" s="153">
        <f t="shared" si="4"/>
        <v>12</v>
      </c>
      <c r="J38" s="153">
        <v>0</v>
      </c>
      <c r="K38" s="153">
        <v>12</v>
      </c>
      <c r="L38" s="573" t="s">
        <v>590</v>
      </c>
      <c r="M38" s="573"/>
    </row>
    <row r="39" spans="1:13" customFormat="1" ht="15" thickBot="1">
      <c r="A39" s="199">
        <v>4724</v>
      </c>
      <c r="B39" s="290" t="s">
        <v>630</v>
      </c>
      <c r="C39" s="150">
        <f t="shared" si="0"/>
        <v>1016</v>
      </c>
      <c r="D39" s="150">
        <f t="shared" si="1"/>
        <v>0</v>
      </c>
      <c r="E39" s="150">
        <f t="shared" si="2"/>
        <v>1016</v>
      </c>
      <c r="F39" s="150">
        <f t="shared" si="3"/>
        <v>903</v>
      </c>
      <c r="G39" s="151">
        <v>0</v>
      </c>
      <c r="H39" s="151">
        <v>903</v>
      </c>
      <c r="I39" s="150">
        <f t="shared" si="4"/>
        <v>113</v>
      </c>
      <c r="J39" s="151">
        <v>0</v>
      </c>
      <c r="K39" s="151">
        <v>113</v>
      </c>
      <c r="L39" s="568" t="s">
        <v>589</v>
      </c>
      <c r="M39" s="568"/>
    </row>
    <row r="40" spans="1:13" customFormat="1" ht="15" customHeight="1" thickBot="1">
      <c r="A40" s="200">
        <v>4725</v>
      </c>
      <c r="B40" s="288" t="s">
        <v>629</v>
      </c>
      <c r="C40" s="153">
        <f t="shared" si="0"/>
        <v>326</v>
      </c>
      <c r="D40" s="153">
        <f t="shared" si="1"/>
        <v>0</v>
      </c>
      <c r="E40" s="153">
        <f t="shared" si="2"/>
        <v>326</v>
      </c>
      <c r="F40" s="153">
        <f t="shared" si="3"/>
        <v>307</v>
      </c>
      <c r="G40" s="153">
        <v>0</v>
      </c>
      <c r="H40" s="153">
        <v>307</v>
      </c>
      <c r="I40" s="153">
        <f t="shared" si="4"/>
        <v>19</v>
      </c>
      <c r="J40" s="153">
        <v>0</v>
      </c>
      <c r="K40" s="153">
        <v>19</v>
      </c>
      <c r="L40" s="573" t="s">
        <v>588</v>
      </c>
      <c r="M40" s="573"/>
    </row>
    <row r="41" spans="1:13" customFormat="1" ht="15" thickBot="1">
      <c r="A41" s="199">
        <v>4726</v>
      </c>
      <c r="B41" s="290" t="s">
        <v>545</v>
      </c>
      <c r="C41" s="150">
        <f t="shared" si="0"/>
        <v>492</v>
      </c>
      <c r="D41" s="150">
        <f t="shared" si="1"/>
        <v>0</v>
      </c>
      <c r="E41" s="150">
        <f t="shared" si="2"/>
        <v>492</v>
      </c>
      <c r="F41" s="150">
        <f t="shared" si="3"/>
        <v>422</v>
      </c>
      <c r="G41" s="151">
        <v>0</v>
      </c>
      <c r="H41" s="151">
        <v>422</v>
      </c>
      <c r="I41" s="150">
        <f t="shared" si="4"/>
        <v>70</v>
      </c>
      <c r="J41" s="151">
        <v>0</v>
      </c>
      <c r="K41" s="151">
        <v>70</v>
      </c>
      <c r="L41" s="568" t="s">
        <v>555</v>
      </c>
      <c r="M41" s="568"/>
    </row>
    <row r="42" spans="1:13" customFormat="1" ht="15" customHeight="1" thickBot="1">
      <c r="A42" s="200">
        <v>4727</v>
      </c>
      <c r="B42" s="288" t="s">
        <v>628</v>
      </c>
      <c r="C42" s="153">
        <f t="shared" si="0"/>
        <v>112</v>
      </c>
      <c r="D42" s="153">
        <f t="shared" si="1"/>
        <v>0</v>
      </c>
      <c r="E42" s="153">
        <f t="shared" si="2"/>
        <v>112</v>
      </c>
      <c r="F42" s="153">
        <f t="shared" si="3"/>
        <v>84</v>
      </c>
      <c r="G42" s="153">
        <v>0</v>
      </c>
      <c r="H42" s="153">
        <v>84</v>
      </c>
      <c r="I42" s="153">
        <f t="shared" si="4"/>
        <v>28</v>
      </c>
      <c r="J42" s="153">
        <v>0</v>
      </c>
      <c r="K42" s="153">
        <v>28</v>
      </c>
      <c r="L42" s="573" t="s">
        <v>587</v>
      </c>
      <c r="M42" s="573"/>
    </row>
    <row r="43" spans="1:13" customFormat="1" ht="15" thickBot="1">
      <c r="A43" s="199">
        <v>4728</v>
      </c>
      <c r="B43" s="290" t="s">
        <v>633</v>
      </c>
      <c r="C43" s="150">
        <f t="shared" si="0"/>
        <v>29</v>
      </c>
      <c r="D43" s="150">
        <f t="shared" si="1"/>
        <v>0</v>
      </c>
      <c r="E43" s="150">
        <f t="shared" si="2"/>
        <v>29</v>
      </c>
      <c r="F43" s="150">
        <f t="shared" si="3"/>
        <v>29</v>
      </c>
      <c r="G43" s="151">
        <v>0</v>
      </c>
      <c r="H43" s="151">
        <v>29</v>
      </c>
      <c r="I43" s="150">
        <f t="shared" si="4"/>
        <v>0</v>
      </c>
      <c r="J43" s="151">
        <v>0</v>
      </c>
      <c r="K43" s="151">
        <v>0</v>
      </c>
      <c r="L43" s="568" t="s">
        <v>586</v>
      </c>
      <c r="M43" s="568"/>
    </row>
    <row r="44" spans="1:13" customFormat="1" ht="15" customHeight="1" thickBot="1">
      <c r="A44" s="200">
        <v>4729</v>
      </c>
      <c r="B44" s="288" t="s">
        <v>642</v>
      </c>
      <c r="C44" s="153">
        <f t="shared" si="0"/>
        <v>336</v>
      </c>
      <c r="D44" s="153">
        <f t="shared" si="1"/>
        <v>0</v>
      </c>
      <c r="E44" s="153">
        <f t="shared" si="2"/>
        <v>336</v>
      </c>
      <c r="F44" s="153">
        <f t="shared" si="3"/>
        <v>299</v>
      </c>
      <c r="G44" s="153">
        <v>0</v>
      </c>
      <c r="H44" s="153">
        <v>299</v>
      </c>
      <c r="I44" s="153">
        <f t="shared" si="4"/>
        <v>37</v>
      </c>
      <c r="J44" s="153">
        <v>0</v>
      </c>
      <c r="K44" s="153">
        <v>37</v>
      </c>
      <c r="L44" s="573" t="s">
        <v>644</v>
      </c>
      <c r="M44" s="573"/>
    </row>
    <row r="45" spans="1:13" customFormat="1" ht="15" thickBot="1">
      <c r="A45" s="199">
        <v>4730</v>
      </c>
      <c r="B45" s="290" t="s">
        <v>627</v>
      </c>
      <c r="C45" s="150">
        <f t="shared" si="0"/>
        <v>112</v>
      </c>
      <c r="D45" s="150">
        <f t="shared" si="1"/>
        <v>0</v>
      </c>
      <c r="E45" s="150">
        <f t="shared" si="2"/>
        <v>112</v>
      </c>
      <c r="F45" s="150">
        <f t="shared" si="3"/>
        <v>112</v>
      </c>
      <c r="G45" s="151">
        <v>0</v>
      </c>
      <c r="H45" s="151">
        <v>112</v>
      </c>
      <c r="I45" s="150">
        <f t="shared" si="4"/>
        <v>0</v>
      </c>
      <c r="J45" s="151">
        <v>0</v>
      </c>
      <c r="K45" s="151">
        <v>0</v>
      </c>
      <c r="L45" s="568" t="s">
        <v>585</v>
      </c>
      <c r="M45" s="568"/>
    </row>
    <row r="46" spans="1:13" customFormat="1" ht="21.75" customHeight="1" thickBot="1">
      <c r="A46" s="200">
        <v>4741</v>
      </c>
      <c r="B46" s="288" t="s">
        <v>634</v>
      </c>
      <c r="C46" s="153">
        <f t="shared" si="0"/>
        <v>4295</v>
      </c>
      <c r="D46" s="153">
        <f t="shared" si="1"/>
        <v>0</v>
      </c>
      <c r="E46" s="153">
        <f t="shared" si="2"/>
        <v>4295</v>
      </c>
      <c r="F46" s="153">
        <f t="shared" si="3"/>
        <v>4295</v>
      </c>
      <c r="G46" s="153">
        <v>0</v>
      </c>
      <c r="H46" s="153">
        <v>4295</v>
      </c>
      <c r="I46" s="153">
        <f t="shared" si="4"/>
        <v>0</v>
      </c>
      <c r="J46" s="153">
        <v>0</v>
      </c>
      <c r="K46" s="153">
        <v>0</v>
      </c>
      <c r="L46" s="573" t="s">
        <v>584</v>
      </c>
      <c r="M46" s="573"/>
    </row>
    <row r="47" spans="1:13" customFormat="1" ht="20.25" thickBot="1">
      <c r="A47" s="199">
        <v>4751</v>
      </c>
      <c r="B47" s="290" t="s">
        <v>626</v>
      </c>
      <c r="C47" s="150">
        <f t="shared" si="0"/>
        <v>311</v>
      </c>
      <c r="D47" s="150">
        <f t="shared" si="1"/>
        <v>0</v>
      </c>
      <c r="E47" s="150">
        <f t="shared" si="2"/>
        <v>311</v>
      </c>
      <c r="F47" s="150">
        <f t="shared" si="3"/>
        <v>311</v>
      </c>
      <c r="G47" s="151">
        <v>0</v>
      </c>
      <c r="H47" s="151">
        <v>311</v>
      </c>
      <c r="I47" s="150">
        <f t="shared" si="4"/>
        <v>0</v>
      </c>
      <c r="J47" s="151">
        <v>0</v>
      </c>
      <c r="K47" s="151">
        <v>0</v>
      </c>
      <c r="L47" s="568" t="s">
        <v>583</v>
      </c>
      <c r="M47" s="568"/>
    </row>
    <row r="48" spans="1:13" customFormat="1" ht="33.75" customHeight="1" thickBot="1">
      <c r="A48" s="200">
        <v>4752</v>
      </c>
      <c r="B48" s="288" t="s">
        <v>625</v>
      </c>
      <c r="C48" s="153">
        <f t="shared" si="0"/>
        <v>4643</v>
      </c>
      <c r="D48" s="153">
        <f t="shared" si="1"/>
        <v>0</v>
      </c>
      <c r="E48" s="153">
        <f t="shared" si="2"/>
        <v>4643</v>
      </c>
      <c r="F48" s="153">
        <f t="shared" si="3"/>
        <v>4286</v>
      </c>
      <c r="G48" s="153">
        <v>0</v>
      </c>
      <c r="H48" s="153">
        <v>4286</v>
      </c>
      <c r="I48" s="153">
        <f t="shared" si="4"/>
        <v>357</v>
      </c>
      <c r="J48" s="153">
        <v>0</v>
      </c>
      <c r="K48" s="153">
        <v>357</v>
      </c>
      <c r="L48" s="573" t="s">
        <v>582</v>
      </c>
      <c r="M48" s="573"/>
    </row>
    <row r="49" spans="1:13" customFormat="1" ht="20.25" thickBot="1">
      <c r="A49" s="199">
        <v>4753</v>
      </c>
      <c r="B49" s="290" t="s">
        <v>624</v>
      </c>
      <c r="C49" s="150">
        <f t="shared" si="0"/>
        <v>148</v>
      </c>
      <c r="D49" s="150">
        <f t="shared" si="1"/>
        <v>0</v>
      </c>
      <c r="E49" s="150">
        <f t="shared" si="2"/>
        <v>148</v>
      </c>
      <c r="F49" s="150">
        <f t="shared" si="3"/>
        <v>148</v>
      </c>
      <c r="G49" s="151">
        <v>0</v>
      </c>
      <c r="H49" s="151">
        <v>148</v>
      </c>
      <c r="I49" s="150">
        <f t="shared" si="4"/>
        <v>0</v>
      </c>
      <c r="J49" s="151">
        <v>0</v>
      </c>
      <c r="K49" s="151">
        <v>0</v>
      </c>
      <c r="L49" s="568" t="s">
        <v>581</v>
      </c>
      <c r="M49" s="568"/>
    </row>
    <row r="50" spans="1:13" customFormat="1" ht="15" customHeight="1" thickBot="1">
      <c r="A50" s="200">
        <v>4754</v>
      </c>
      <c r="B50" s="288" t="s">
        <v>546</v>
      </c>
      <c r="C50" s="153">
        <f t="shared" si="0"/>
        <v>1700</v>
      </c>
      <c r="D50" s="153">
        <f t="shared" si="1"/>
        <v>0</v>
      </c>
      <c r="E50" s="153">
        <f t="shared" si="2"/>
        <v>1700</v>
      </c>
      <c r="F50" s="153">
        <f t="shared" si="3"/>
        <v>1700</v>
      </c>
      <c r="G50" s="153">
        <v>0</v>
      </c>
      <c r="H50" s="153">
        <v>1700</v>
      </c>
      <c r="I50" s="153">
        <f t="shared" si="4"/>
        <v>0</v>
      </c>
      <c r="J50" s="153">
        <v>0</v>
      </c>
      <c r="K50" s="153">
        <v>0</v>
      </c>
      <c r="L50" s="573" t="s">
        <v>556</v>
      </c>
      <c r="M50" s="573"/>
    </row>
    <row r="51" spans="1:13" customFormat="1" ht="20.25" thickBot="1">
      <c r="A51" s="199">
        <v>4755</v>
      </c>
      <c r="B51" s="290" t="s">
        <v>641</v>
      </c>
      <c r="C51" s="150">
        <f t="shared" si="0"/>
        <v>527</v>
      </c>
      <c r="D51" s="150">
        <f t="shared" si="1"/>
        <v>0</v>
      </c>
      <c r="E51" s="150">
        <f t="shared" si="2"/>
        <v>527</v>
      </c>
      <c r="F51" s="150">
        <f t="shared" si="3"/>
        <v>527</v>
      </c>
      <c r="G51" s="151">
        <v>0</v>
      </c>
      <c r="H51" s="151">
        <v>527</v>
      </c>
      <c r="I51" s="150">
        <f t="shared" si="4"/>
        <v>0</v>
      </c>
      <c r="J51" s="151">
        <v>0</v>
      </c>
      <c r="K51" s="151">
        <v>0</v>
      </c>
      <c r="L51" s="568" t="s">
        <v>580</v>
      </c>
      <c r="M51" s="568"/>
    </row>
    <row r="52" spans="1:13" customFormat="1" ht="15" customHeight="1" thickBot="1">
      <c r="A52" s="200">
        <v>4756</v>
      </c>
      <c r="B52" s="288" t="s">
        <v>635</v>
      </c>
      <c r="C52" s="153">
        <f t="shared" si="0"/>
        <v>42</v>
      </c>
      <c r="D52" s="153">
        <f t="shared" si="1"/>
        <v>3</v>
      </c>
      <c r="E52" s="153">
        <f t="shared" si="2"/>
        <v>39</v>
      </c>
      <c r="F52" s="153">
        <f t="shared" si="3"/>
        <v>39</v>
      </c>
      <c r="G52" s="153">
        <v>3</v>
      </c>
      <c r="H52" s="153">
        <v>36</v>
      </c>
      <c r="I52" s="153">
        <f t="shared" si="4"/>
        <v>3</v>
      </c>
      <c r="J52" s="153">
        <v>0</v>
      </c>
      <c r="K52" s="153">
        <v>3</v>
      </c>
      <c r="L52" s="573" t="s">
        <v>579</v>
      </c>
      <c r="M52" s="573"/>
    </row>
    <row r="53" spans="1:13" customFormat="1" ht="20.25" thickBot="1">
      <c r="A53" s="199">
        <v>4761</v>
      </c>
      <c r="B53" s="290" t="s">
        <v>636</v>
      </c>
      <c r="C53" s="150">
        <f t="shared" si="0"/>
        <v>498</v>
      </c>
      <c r="D53" s="150">
        <f t="shared" si="1"/>
        <v>0</v>
      </c>
      <c r="E53" s="150">
        <f t="shared" si="2"/>
        <v>498</v>
      </c>
      <c r="F53" s="150">
        <f t="shared" si="3"/>
        <v>498</v>
      </c>
      <c r="G53" s="151">
        <v>0</v>
      </c>
      <c r="H53" s="151">
        <v>498</v>
      </c>
      <c r="I53" s="150">
        <f t="shared" si="4"/>
        <v>0</v>
      </c>
      <c r="J53" s="151">
        <v>0</v>
      </c>
      <c r="K53" s="151">
        <v>0</v>
      </c>
      <c r="L53" s="568" t="s">
        <v>578</v>
      </c>
      <c r="M53" s="568"/>
    </row>
    <row r="54" spans="1:13" customFormat="1" ht="15" customHeight="1" thickBot="1">
      <c r="A54" s="200">
        <v>4762</v>
      </c>
      <c r="B54" s="288" t="s">
        <v>637</v>
      </c>
      <c r="C54" s="153">
        <f t="shared" si="0"/>
        <v>4</v>
      </c>
      <c r="D54" s="153">
        <f t="shared" si="1"/>
        <v>0</v>
      </c>
      <c r="E54" s="153">
        <f t="shared" si="2"/>
        <v>4</v>
      </c>
      <c r="F54" s="153">
        <f t="shared" si="3"/>
        <v>4</v>
      </c>
      <c r="G54" s="153">
        <v>0</v>
      </c>
      <c r="H54" s="153">
        <v>4</v>
      </c>
      <c r="I54" s="153">
        <f t="shared" si="4"/>
        <v>0</v>
      </c>
      <c r="J54" s="153">
        <v>0</v>
      </c>
      <c r="K54" s="153">
        <v>0</v>
      </c>
      <c r="L54" s="573" t="s">
        <v>577</v>
      </c>
      <c r="M54" s="573"/>
    </row>
    <row r="55" spans="1:13" customFormat="1" ht="20.25" thickBot="1">
      <c r="A55" s="199">
        <v>4763</v>
      </c>
      <c r="B55" s="290" t="s">
        <v>638</v>
      </c>
      <c r="C55" s="150">
        <f t="shared" si="0"/>
        <v>414</v>
      </c>
      <c r="D55" s="150">
        <f t="shared" si="1"/>
        <v>0</v>
      </c>
      <c r="E55" s="150">
        <f t="shared" si="2"/>
        <v>414</v>
      </c>
      <c r="F55" s="150">
        <f t="shared" si="3"/>
        <v>414</v>
      </c>
      <c r="G55" s="151">
        <v>0</v>
      </c>
      <c r="H55" s="151">
        <v>414</v>
      </c>
      <c r="I55" s="150">
        <f t="shared" si="4"/>
        <v>0</v>
      </c>
      <c r="J55" s="151">
        <v>0</v>
      </c>
      <c r="K55" s="151">
        <v>0</v>
      </c>
      <c r="L55" s="568" t="s">
        <v>576</v>
      </c>
      <c r="M55" s="568"/>
    </row>
    <row r="56" spans="1:13" customFormat="1" ht="15" customHeight="1" thickBot="1">
      <c r="A56" s="200">
        <v>4764</v>
      </c>
      <c r="B56" s="288" t="s">
        <v>623</v>
      </c>
      <c r="C56" s="153">
        <f t="shared" si="0"/>
        <v>1155</v>
      </c>
      <c r="D56" s="153">
        <f t="shared" si="1"/>
        <v>0</v>
      </c>
      <c r="E56" s="153">
        <f t="shared" si="2"/>
        <v>1155</v>
      </c>
      <c r="F56" s="153">
        <f t="shared" si="3"/>
        <v>1155</v>
      </c>
      <c r="G56" s="153">
        <v>0</v>
      </c>
      <c r="H56" s="153">
        <v>1155</v>
      </c>
      <c r="I56" s="153">
        <f t="shared" si="4"/>
        <v>0</v>
      </c>
      <c r="J56" s="153">
        <v>0</v>
      </c>
      <c r="K56" s="153">
        <v>0</v>
      </c>
      <c r="L56" s="573" t="s">
        <v>575</v>
      </c>
      <c r="M56" s="573"/>
    </row>
    <row r="57" spans="1:13" customFormat="1" ht="34.5" customHeight="1" thickBot="1">
      <c r="A57" s="199">
        <v>4771</v>
      </c>
      <c r="B57" s="290" t="s">
        <v>639</v>
      </c>
      <c r="C57" s="150">
        <f t="shared" si="0"/>
        <v>8000</v>
      </c>
      <c r="D57" s="150">
        <f t="shared" si="1"/>
        <v>3000</v>
      </c>
      <c r="E57" s="150">
        <f t="shared" si="2"/>
        <v>5000</v>
      </c>
      <c r="F57" s="150">
        <f t="shared" si="3"/>
        <v>8000</v>
      </c>
      <c r="G57" s="151">
        <v>3000</v>
      </c>
      <c r="H57" s="151">
        <v>5000</v>
      </c>
      <c r="I57" s="150">
        <f t="shared" si="4"/>
        <v>0</v>
      </c>
      <c r="J57" s="151">
        <v>0</v>
      </c>
      <c r="K57" s="151">
        <v>0</v>
      </c>
      <c r="L57" s="568" t="s">
        <v>574</v>
      </c>
      <c r="M57" s="568"/>
    </row>
    <row r="58" spans="1:13" customFormat="1" ht="21" customHeight="1" thickBot="1">
      <c r="A58" s="200">
        <v>4772</v>
      </c>
      <c r="B58" s="288" t="s">
        <v>640</v>
      </c>
      <c r="C58" s="153">
        <f t="shared" si="0"/>
        <v>2562</v>
      </c>
      <c r="D58" s="153">
        <f t="shared" si="1"/>
        <v>512</v>
      </c>
      <c r="E58" s="153">
        <f t="shared" si="2"/>
        <v>2050</v>
      </c>
      <c r="F58" s="153">
        <f t="shared" si="3"/>
        <v>2562</v>
      </c>
      <c r="G58" s="153">
        <v>512</v>
      </c>
      <c r="H58" s="153">
        <v>2050</v>
      </c>
      <c r="I58" s="153">
        <f t="shared" si="4"/>
        <v>0</v>
      </c>
      <c r="J58" s="153">
        <v>0</v>
      </c>
      <c r="K58" s="153">
        <v>0</v>
      </c>
      <c r="L58" s="573" t="s">
        <v>573</v>
      </c>
      <c r="M58" s="573"/>
    </row>
    <row r="59" spans="1:13" customFormat="1" ht="15" thickBot="1">
      <c r="A59" s="199">
        <v>4774</v>
      </c>
      <c r="B59" s="290" t="s">
        <v>547</v>
      </c>
      <c r="C59" s="150">
        <f t="shared" si="0"/>
        <v>44</v>
      </c>
      <c r="D59" s="150">
        <f t="shared" si="1"/>
        <v>0</v>
      </c>
      <c r="E59" s="150">
        <f t="shared" si="2"/>
        <v>44</v>
      </c>
      <c r="F59" s="150">
        <f t="shared" si="3"/>
        <v>44</v>
      </c>
      <c r="G59" s="151">
        <v>0</v>
      </c>
      <c r="H59" s="151">
        <v>44</v>
      </c>
      <c r="I59" s="150">
        <f t="shared" si="4"/>
        <v>0</v>
      </c>
      <c r="J59" s="151">
        <v>0</v>
      </c>
      <c r="K59" s="151">
        <v>0</v>
      </c>
      <c r="L59" s="568" t="s">
        <v>557</v>
      </c>
      <c r="M59" s="568"/>
    </row>
    <row r="60" spans="1:13" customFormat="1" ht="23.25" customHeight="1" thickBot="1">
      <c r="A60" s="200">
        <v>4775</v>
      </c>
      <c r="B60" s="288" t="s">
        <v>569</v>
      </c>
      <c r="C60" s="153">
        <f t="shared" si="0"/>
        <v>2463</v>
      </c>
      <c r="D60" s="153">
        <f t="shared" si="1"/>
        <v>616</v>
      </c>
      <c r="E60" s="153">
        <f t="shared" si="2"/>
        <v>1847</v>
      </c>
      <c r="F60" s="153">
        <f t="shared" si="3"/>
        <v>1231</v>
      </c>
      <c r="G60" s="153">
        <v>0</v>
      </c>
      <c r="H60" s="153">
        <v>1231</v>
      </c>
      <c r="I60" s="153">
        <f t="shared" si="4"/>
        <v>1232</v>
      </c>
      <c r="J60" s="153">
        <v>616</v>
      </c>
      <c r="K60" s="153">
        <v>616</v>
      </c>
      <c r="L60" s="573" t="s">
        <v>572</v>
      </c>
      <c r="M60" s="573"/>
    </row>
    <row r="61" spans="1:13" customFormat="1" ht="21.75" customHeight="1" thickBot="1">
      <c r="A61" s="199">
        <v>4776</v>
      </c>
      <c r="B61" s="290" t="s">
        <v>568</v>
      </c>
      <c r="C61" s="150">
        <f t="shared" si="0"/>
        <v>756</v>
      </c>
      <c r="D61" s="150">
        <f t="shared" si="1"/>
        <v>0</v>
      </c>
      <c r="E61" s="150">
        <f t="shared" si="2"/>
        <v>756</v>
      </c>
      <c r="F61" s="150">
        <f t="shared" si="3"/>
        <v>630</v>
      </c>
      <c r="G61" s="151">
        <v>0</v>
      </c>
      <c r="H61" s="151">
        <v>630</v>
      </c>
      <c r="I61" s="150">
        <f t="shared" si="4"/>
        <v>126</v>
      </c>
      <c r="J61" s="151">
        <v>0</v>
      </c>
      <c r="K61" s="151">
        <v>126</v>
      </c>
      <c r="L61" s="568" t="s">
        <v>571</v>
      </c>
      <c r="M61" s="568"/>
    </row>
    <row r="62" spans="1:13" s="430" customFormat="1" ht="15" thickBot="1">
      <c r="A62" s="200">
        <v>4777</v>
      </c>
      <c r="B62" s="288" t="s">
        <v>567</v>
      </c>
      <c r="C62" s="389">
        <f t="shared" si="0"/>
        <v>37</v>
      </c>
      <c r="D62" s="389">
        <f t="shared" si="1"/>
        <v>0</v>
      </c>
      <c r="E62" s="389">
        <f t="shared" si="2"/>
        <v>37</v>
      </c>
      <c r="F62" s="389">
        <f t="shared" si="3"/>
        <v>37</v>
      </c>
      <c r="G62" s="432">
        <v>0</v>
      </c>
      <c r="H62" s="432">
        <v>37</v>
      </c>
      <c r="I62" s="389">
        <f t="shared" si="4"/>
        <v>0</v>
      </c>
      <c r="J62" s="432">
        <v>0</v>
      </c>
      <c r="K62" s="432">
        <v>0</v>
      </c>
      <c r="L62" s="573" t="s">
        <v>570</v>
      </c>
      <c r="M62" s="573"/>
    </row>
    <row r="63" spans="1:13" customFormat="1" ht="19.5" customHeight="1">
      <c r="A63" s="199">
        <v>4779</v>
      </c>
      <c r="B63" s="290" t="s">
        <v>566</v>
      </c>
      <c r="C63" s="306">
        <f t="shared" si="0"/>
        <v>1169</v>
      </c>
      <c r="D63" s="405">
        <f t="shared" si="1"/>
        <v>130</v>
      </c>
      <c r="E63" s="306">
        <f t="shared" si="2"/>
        <v>1039</v>
      </c>
      <c r="F63" s="306">
        <f t="shared" si="3"/>
        <v>1169</v>
      </c>
      <c r="G63" s="256">
        <v>130</v>
      </c>
      <c r="H63" s="256">
        <v>1039</v>
      </c>
      <c r="I63" s="306">
        <f t="shared" si="4"/>
        <v>0</v>
      </c>
      <c r="J63" s="256">
        <v>0</v>
      </c>
      <c r="K63" s="256">
        <v>0</v>
      </c>
      <c r="L63" s="568" t="s">
        <v>643</v>
      </c>
      <c r="M63" s="568"/>
    </row>
    <row r="64" spans="1:13" ht="36" customHeight="1">
      <c r="A64" s="539" t="s">
        <v>207</v>
      </c>
      <c r="B64" s="539"/>
      <c r="C64" s="337">
        <f t="shared" ref="C64:K64" si="5">SUM(C13:C63)</f>
        <v>50240</v>
      </c>
      <c r="D64" s="337">
        <f t="shared" si="5"/>
        <v>4506</v>
      </c>
      <c r="E64" s="336">
        <f t="shared" si="5"/>
        <v>45734</v>
      </c>
      <c r="F64" s="336">
        <f t="shared" si="5"/>
        <v>47558</v>
      </c>
      <c r="G64" s="336">
        <f>SUM(G13:G63)</f>
        <v>3890</v>
      </c>
      <c r="H64" s="336">
        <f>SUM(H13:H63)</f>
        <v>43668</v>
      </c>
      <c r="I64" s="336">
        <f t="shared" si="5"/>
        <v>2682</v>
      </c>
      <c r="J64" s="336">
        <f t="shared" si="5"/>
        <v>616</v>
      </c>
      <c r="K64" s="336">
        <f t="shared" si="5"/>
        <v>2066</v>
      </c>
      <c r="L64" s="540" t="s">
        <v>204</v>
      </c>
      <c r="M64" s="540"/>
    </row>
    <row r="65" spans="3:3" ht="15">
      <c r="C65" s="324"/>
    </row>
    <row r="66" spans="3:3">
      <c r="C66" s="325"/>
    </row>
  </sheetData>
  <mergeCells count="71">
    <mergeCell ref="A64:B64"/>
    <mergeCell ref="L64:M64"/>
    <mergeCell ref="L61:M61"/>
    <mergeCell ref="L45:M45"/>
    <mergeCell ref="L49:M49"/>
    <mergeCell ref="L60:M60"/>
    <mergeCell ref="L62:M62"/>
    <mergeCell ref="L63:M63"/>
    <mergeCell ref="L58:M58"/>
    <mergeCell ref="L59:M59"/>
    <mergeCell ref="L50:M50"/>
    <mergeCell ref="L51:M51"/>
    <mergeCell ref="L52:M52"/>
    <mergeCell ref="L53:M53"/>
    <mergeCell ref="L54:M54"/>
    <mergeCell ref="L28:M28"/>
    <mergeCell ref="L29:M29"/>
    <mergeCell ref="L32:M32"/>
    <mergeCell ref="L33:M33"/>
    <mergeCell ref="L34:M34"/>
    <mergeCell ref="L30:M30"/>
    <mergeCell ref="L31:M31"/>
    <mergeCell ref="L23:M23"/>
    <mergeCell ref="L24:M24"/>
    <mergeCell ref="L25:M25"/>
    <mergeCell ref="L26:M26"/>
    <mergeCell ref="L27:M27"/>
    <mergeCell ref="L22:M22"/>
    <mergeCell ref="F10:H10"/>
    <mergeCell ref="I10:K10"/>
    <mergeCell ref="L13:M13"/>
    <mergeCell ref="L14:M14"/>
    <mergeCell ref="L15:M15"/>
    <mergeCell ref="L16:M16"/>
    <mergeCell ref="L17:M17"/>
    <mergeCell ref="L18:M18"/>
    <mergeCell ref="L19:M19"/>
    <mergeCell ref="L20:M20"/>
    <mergeCell ref="L21:M21"/>
    <mergeCell ref="A7:M7"/>
    <mergeCell ref="A8:B8"/>
    <mergeCell ref="L8:M8"/>
    <mergeCell ref="A9:A12"/>
    <mergeCell ref="B9:B12"/>
    <mergeCell ref="C9:E9"/>
    <mergeCell ref="F9:H9"/>
    <mergeCell ref="I9:K9"/>
    <mergeCell ref="L9:M12"/>
    <mergeCell ref="C10:E10"/>
    <mergeCell ref="A6:M6"/>
    <mergeCell ref="A1:M1"/>
    <mergeCell ref="A2:M2"/>
    <mergeCell ref="A3:M3"/>
    <mergeCell ref="A4:M4"/>
    <mergeCell ref="A5:M5"/>
    <mergeCell ref="L35:M35"/>
    <mergeCell ref="L46:M46"/>
    <mergeCell ref="L47:M47"/>
    <mergeCell ref="L48:M48"/>
    <mergeCell ref="L57:M57"/>
    <mergeCell ref="L36:M36"/>
    <mergeCell ref="L55:M55"/>
    <mergeCell ref="L56:M56"/>
    <mergeCell ref="L37:M37"/>
    <mergeCell ref="L38:M38"/>
    <mergeCell ref="L39:M39"/>
    <mergeCell ref="L40:M40"/>
    <mergeCell ref="L41:M41"/>
    <mergeCell ref="L42:M42"/>
    <mergeCell ref="L43:M43"/>
    <mergeCell ref="L44:M44"/>
  </mergeCells>
  <printOptions horizontalCentered="1"/>
  <pageMargins left="0" right="0" top="0.19685039370078741" bottom="0" header="0.31496062992125984" footer="0.31496062992125984"/>
  <pageSetup paperSize="9" scale="78" orientation="landscape" r:id="rId1"/>
  <rowBreaks count="1" manualBreakCount="1">
    <brk id="36"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M16"/>
  <sheetViews>
    <sheetView view="pageBreakPreview" zoomScale="80" zoomScaleSheetLayoutView="80" workbookViewId="0">
      <selection activeCell="N10" sqref="N10"/>
    </sheetView>
  </sheetViews>
  <sheetFormatPr defaultColWidth="9.125" defaultRowHeight="14.25"/>
  <cols>
    <col min="1" max="1" width="7.625" style="14" customWidth="1"/>
    <col min="2" max="2" width="25.625" style="7" customWidth="1"/>
    <col min="3" max="4" width="11.125" style="7" customWidth="1"/>
    <col min="5" max="8" width="8.75" style="7" customWidth="1"/>
    <col min="9" max="9" width="25.625" style="7" customWidth="1"/>
    <col min="10" max="10" width="7.625" style="7" customWidth="1"/>
    <col min="11" max="16384" width="9.125" style="7"/>
  </cols>
  <sheetData>
    <row r="1" spans="1:13" s="3" customFormat="1" ht="47.25" customHeight="1">
      <c r="A1" s="536"/>
      <c r="B1" s="536"/>
      <c r="C1" s="536"/>
      <c r="D1" s="536"/>
      <c r="E1" s="536"/>
      <c r="F1" s="536"/>
      <c r="G1" s="536"/>
      <c r="H1" s="536"/>
      <c r="I1" s="536"/>
      <c r="J1" s="536"/>
      <c r="K1" s="6"/>
      <c r="L1" s="6"/>
      <c r="M1" s="6"/>
    </row>
    <row r="2" spans="1:13" ht="18">
      <c r="A2" s="537" t="s">
        <v>418</v>
      </c>
      <c r="B2" s="537"/>
      <c r="C2" s="537"/>
      <c r="D2" s="537"/>
      <c r="E2" s="537"/>
      <c r="F2" s="537"/>
      <c r="G2" s="537"/>
      <c r="H2" s="537"/>
      <c r="I2" s="537"/>
      <c r="J2" s="537"/>
    </row>
    <row r="3" spans="1:13" ht="16.5" customHeight="1">
      <c r="A3" s="537" t="s">
        <v>102</v>
      </c>
      <c r="B3" s="537"/>
      <c r="C3" s="537"/>
      <c r="D3" s="537"/>
      <c r="E3" s="537"/>
      <c r="F3" s="537"/>
      <c r="G3" s="537"/>
      <c r="H3" s="537"/>
      <c r="I3" s="537"/>
      <c r="J3" s="537"/>
    </row>
    <row r="4" spans="1:13" ht="16.5" customHeight="1">
      <c r="A4" s="537" t="s">
        <v>654</v>
      </c>
      <c r="B4" s="537"/>
      <c r="C4" s="537"/>
      <c r="D4" s="537"/>
      <c r="E4" s="537"/>
      <c r="F4" s="537"/>
      <c r="G4" s="537"/>
      <c r="H4" s="537"/>
      <c r="I4" s="537"/>
      <c r="J4" s="537"/>
    </row>
    <row r="5" spans="1:13" ht="15.75">
      <c r="A5" s="535" t="s">
        <v>255</v>
      </c>
      <c r="B5" s="535"/>
      <c r="C5" s="535"/>
      <c r="D5" s="535"/>
      <c r="E5" s="535"/>
      <c r="F5" s="535"/>
      <c r="G5" s="535"/>
      <c r="H5" s="535"/>
      <c r="I5" s="535"/>
      <c r="J5" s="535"/>
    </row>
    <row r="6" spans="1:13" ht="15.75">
      <c r="A6" s="535" t="s">
        <v>419</v>
      </c>
      <c r="B6" s="535"/>
      <c r="C6" s="535"/>
      <c r="D6" s="535"/>
      <c r="E6" s="535"/>
      <c r="F6" s="535"/>
      <c r="G6" s="535"/>
      <c r="H6" s="535"/>
      <c r="I6" s="535"/>
      <c r="J6" s="535"/>
    </row>
    <row r="7" spans="1:13" ht="15.75">
      <c r="A7" s="535" t="s">
        <v>655</v>
      </c>
      <c r="B7" s="535"/>
      <c r="C7" s="535"/>
      <c r="D7" s="535"/>
      <c r="E7" s="535"/>
      <c r="F7" s="535"/>
      <c r="G7" s="535"/>
      <c r="H7" s="535"/>
      <c r="I7" s="535"/>
      <c r="J7" s="535"/>
    </row>
    <row r="8" spans="1:13" ht="15.75">
      <c r="A8" s="541" t="s">
        <v>662</v>
      </c>
      <c r="B8" s="541"/>
      <c r="C8" s="542">
        <v>2021</v>
      </c>
      <c r="D8" s="542"/>
      <c r="E8" s="542"/>
      <c r="F8" s="542"/>
      <c r="G8" s="542"/>
      <c r="H8" s="542"/>
      <c r="I8" s="543" t="s">
        <v>406</v>
      </c>
      <c r="J8" s="543"/>
    </row>
    <row r="9" spans="1:13" customFormat="1" ht="15.75" customHeight="1">
      <c r="A9" s="544" t="s">
        <v>442</v>
      </c>
      <c r="B9" s="547" t="s">
        <v>210</v>
      </c>
      <c r="C9" s="583" t="s">
        <v>226</v>
      </c>
      <c r="D9" s="583"/>
      <c r="E9" s="583"/>
      <c r="F9" s="583" t="s">
        <v>227</v>
      </c>
      <c r="G9" s="583"/>
      <c r="H9" s="583"/>
      <c r="I9" s="550" t="s">
        <v>215</v>
      </c>
      <c r="J9" s="550"/>
    </row>
    <row r="10" spans="1:13" customFormat="1" ht="19.5" customHeight="1">
      <c r="A10" s="545"/>
      <c r="B10" s="548"/>
      <c r="C10" s="584" t="s">
        <v>518</v>
      </c>
      <c r="D10" s="584"/>
      <c r="E10" s="584"/>
      <c r="F10" s="584" t="s">
        <v>228</v>
      </c>
      <c r="G10" s="584"/>
      <c r="H10" s="584"/>
      <c r="I10" s="553"/>
      <c r="J10" s="553"/>
    </row>
    <row r="11" spans="1:13" customFormat="1" ht="16.5" customHeight="1">
      <c r="A11" s="545"/>
      <c r="B11" s="548"/>
      <c r="C11" s="279" t="s">
        <v>204</v>
      </c>
      <c r="D11" s="279" t="s">
        <v>115</v>
      </c>
      <c r="E11" s="279" t="s">
        <v>201</v>
      </c>
      <c r="F11" s="279" t="s">
        <v>204</v>
      </c>
      <c r="G11" s="279" t="s">
        <v>115</v>
      </c>
      <c r="H11" s="279" t="s">
        <v>201</v>
      </c>
      <c r="I11" s="553"/>
      <c r="J11" s="553"/>
    </row>
    <row r="12" spans="1:13" customFormat="1" ht="17.25" customHeight="1">
      <c r="A12" s="546"/>
      <c r="B12" s="549"/>
      <c r="C12" s="274" t="s">
        <v>207</v>
      </c>
      <c r="D12" s="274" t="s">
        <v>225</v>
      </c>
      <c r="E12" s="274" t="s">
        <v>517</v>
      </c>
      <c r="F12" s="274" t="s">
        <v>207</v>
      </c>
      <c r="G12" s="274" t="s">
        <v>225</v>
      </c>
      <c r="H12" s="274" t="s">
        <v>517</v>
      </c>
      <c r="I12" s="554"/>
      <c r="J12" s="554"/>
    </row>
    <row r="13" spans="1:13" customFormat="1" ht="57" customHeight="1" thickBot="1">
      <c r="A13" s="51">
        <v>45</v>
      </c>
      <c r="B13" s="55" t="s">
        <v>533</v>
      </c>
      <c r="C13" s="189">
        <f>SUM(D13:E13)</f>
        <v>220747</v>
      </c>
      <c r="D13" s="57">
        <v>220747</v>
      </c>
      <c r="E13" s="57">
        <v>0</v>
      </c>
      <c r="F13" s="189">
        <f>SUM(G13:H13)</f>
        <v>3717</v>
      </c>
      <c r="G13" s="57">
        <v>3552</v>
      </c>
      <c r="H13" s="57">
        <v>165</v>
      </c>
      <c r="I13" s="556" t="s">
        <v>538</v>
      </c>
      <c r="J13" s="556"/>
    </row>
    <row r="14" spans="1:13" customFormat="1" ht="57" customHeight="1" thickBot="1">
      <c r="A14" s="53">
        <v>46</v>
      </c>
      <c r="B14" s="56" t="s">
        <v>534</v>
      </c>
      <c r="C14" s="187">
        <f>SUM(D14:E14)</f>
        <v>576214</v>
      </c>
      <c r="D14" s="58">
        <v>571799</v>
      </c>
      <c r="E14" s="58">
        <v>4415</v>
      </c>
      <c r="F14" s="187">
        <f>SUM(G14:H14)</f>
        <v>6982</v>
      </c>
      <c r="G14" s="58">
        <v>6716</v>
      </c>
      <c r="H14" s="58">
        <v>266</v>
      </c>
      <c r="I14" s="534" t="s">
        <v>537</v>
      </c>
      <c r="J14" s="534"/>
    </row>
    <row r="15" spans="1:13" customFormat="1" ht="57" customHeight="1">
      <c r="A15" s="52">
        <v>47</v>
      </c>
      <c r="B15" s="62" t="s">
        <v>535</v>
      </c>
      <c r="C15" s="188">
        <f>SUM(D15:E15)</f>
        <v>1639915</v>
      </c>
      <c r="D15" s="63">
        <v>1530839</v>
      </c>
      <c r="E15" s="63">
        <v>109076</v>
      </c>
      <c r="F15" s="188">
        <f>SUM(G15:H15)</f>
        <v>39541</v>
      </c>
      <c r="G15" s="63">
        <v>37290</v>
      </c>
      <c r="H15" s="63">
        <v>2251</v>
      </c>
      <c r="I15" s="538" t="s">
        <v>536</v>
      </c>
      <c r="J15" s="538"/>
    </row>
    <row r="16" spans="1:13" customFormat="1" ht="57" customHeight="1">
      <c r="A16" s="539" t="s">
        <v>207</v>
      </c>
      <c r="B16" s="539"/>
      <c r="C16" s="77">
        <f t="shared" ref="C16:H16" si="0">SUM(C13:C15)</f>
        <v>2436876</v>
      </c>
      <c r="D16" s="77">
        <f t="shared" si="0"/>
        <v>2323385</v>
      </c>
      <c r="E16" s="77">
        <f t="shared" si="0"/>
        <v>113491</v>
      </c>
      <c r="F16" s="77">
        <f t="shared" si="0"/>
        <v>50240</v>
      </c>
      <c r="G16" s="77">
        <f t="shared" si="0"/>
        <v>47558</v>
      </c>
      <c r="H16" s="77">
        <f t="shared" si="0"/>
        <v>2682</v>
      </c>
      <c r="I16" s="540" t="s">
        <v>204</v>
      </c>
      <c r="J16" s="540"/>
    </row>
  </sheetData>
  <mergeCells count="22">
    <mergeCell ref="I13:J13"/>
    <mergeCell ref="I14:J14"/>
    <mergeCell ref="I15:J15"/>
    <mergeCell ref="A16:B16"/>
    <mergeCell ref="I16:J16"/>
    <mergeCell ref="A7:J7"/>
    <mergeCell ref="A8:B8"/>
    <mergeCell ref="C8:H8"/>
    <mergeCell ref="I8:J8"/>
    <mergeCell ref="A9:A12"/>
    <mergeCell ref="B9:B12"/>
    <mergeCell ref="C9:E9"/>
    <mergeCell ref="F9:H9"/>
    <mergeCell ref="I9:J12"/>
    <mergeCell ref="C10:E10"/>
    <mergeCell ref="F10:H10"/>
    <mergeCell ref="A6:J6"/>
    <mergeCell ref="A1:J1"/>
    <mergeCell ref="A2:J2"/>
    <mergeCell ref="A3:J3"/>
    <mergeCell ref="A4:J4"/>
    <mergeCell ref="A5:J5"/>
  </mergeCells>
  <printOptions horizontalCentered="1" verticalCentered="1"/>
  <pageMargins left="0" right="0" top="0" bottom="0"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39997558519241921"/>
  </sheetPr>
  <dimension ref="A1:M64"/>
  <sheetViews>
    <sheetView view="pageBreakPreview" topLeftCell="A46" zoomScaleSheetLayoutView="100" workbookViewId="0">
      <selection activeCell="E47" sqref="E47"/>
    </sheetView>
  </sheetViews>
  <sheetFormatPr defaultColWidth="9.125" defaultRowHeight="14.25"/>
  <cols>
    <col min="1" max="1" width="5.75" style="14" customWidth="1"/>
    <col min="2" max="2" width="40.75" style="7" customWidth="1"/>
    <col min="3" max="8" width="8.75" style="7" customWidth="1"/>
    <col min="9" max="9" width="40.75" style="7" customWidth="1"/>
    <col min="10" max="10" width="5.75" style="7" customWidth="1"/>
    <col min="11" max="16384" width="9.125" style="7"/>
  </cols>
  <sheetData>
    <row r="1" spans="1:13" s="3" customFormat="1" ht="28.5" customHeight="1">
      <c r="A1" s="536"/>
      <c r="B1" s="536"/>
      <c r="C1" s="536"/>
      <c r="D1" s="536"/>
      <c r="E1" s="536"/>
      <c r="F1" s="536"/>
      <c r="G1" s="536"/>
      <c r="H1" s="536"/>
      <c r="I1" s="536"/>
      <c r="J1" s="536"/>
      <c r="K1" s="6"/>
      <c r="L1" s="6"/>
      <c r="M1" s="6"/>
    </row>
    <row r="2" spans="1:13" ht="18">
      <c r="A2" s="537" t="s">
        <v>418</v>
      </c>
      <c r="B2" s="537"/>
      <c r="C2" s="537"/>
      <c r="D2" s="537"/>
      <c r="E2" s="537"/>
      <c r="F2" s="537"/>
      <c r="G2" s="537"/>
      <c r="H2" s="537"/>
      <c r="I2" s="537"/>
      <c r="J2" s="537"/>
    </row>
    <row r="3" spans="1:13" ht="16.5" customHeight="1">
      <c r="A3" s="537" t="s">
        <v>420</v>
      </c>
      <c r="B3" s="537"/>
      <c r="C3" s="537"/>
      <c r="D3" s="537"/>
      <c r="E3" s="537"/>
      <c r="F3" s="537"/>
      <c r="G3" s="537"/>
      <c r="H3" s="537"/>
      <c r="I3" s="537"/>
      <c r="J3" s="537"/>
    </row>
    <row r="4" spans="1:13" ht="16.5" customHeight="1">
      <c r="A4" s="537" t="s">
        <v>656</v>
      </c>
      <c r="B4" s="537"/>
      <c r="C4" s="537"/>
      <c r="D4" s="537"/>
      <c r="E4" s="537"/>
      <c r="F4" s="537"/>
      <c r="G4" s="537"/>
      <c r="H4" s="537"/>
      <c r="I4" s="537"/>
      <c r="J4" s="537"/>
    </row>
    <row r="5" spans="1:13" ht="15.75">
      <c r="A5" s="535" t="s">
        <v>255</v>
      </c>
      <c r="B5" s="535"/>
      <c r="C5" s="535"/>
      <c r="D5" s="535"/>
      <c r="E5" s="535"/>
      <c r="F5" s="535"/>
      <c r="G5" s="535"/>
      <c r="H5" s="535"/>
      <c r="I5" s="535"/>
      <c r="J5" s="535"/>
    </row>
    <row r="6" spans="1:13" ht="15.75">
      <c r="A6" s="535" t="s">
        <v>416</v>
      </c>
      <c r="B6" s="535"/>
      <c r="C6" s="535"/>
      <c r="D6" s="535"/>
      <c r="E6" s="535"/>
      <c r="F6" s="535"/>
      <c r="G6" s="535"/>
      <c r="H6" s="535"/>
      <c r="I6" s="535"/>
      <c r="J6" s="535"/>
    </row>
    <row r="7" spans="1:13" ht="15.75">
      <c r="A7" s="535" t="s">
        <v>657</v>
      </c>
      <c r="B7" s="535"/>
      <c r="C7" s="535"/>
      <c r="D7" s="535"/>
      <c r="E7" s="535"/>
      <c r="F7" s="535"/>
      <c r="G7" s="535"/>
      <c r="H7" s="535"/>
      <c r="I7" s="535"/>
      <c r="J7" s="535"/>
    </row>
    <row r="8" spans="1:13" ht="15.75">
      <c r="A8" s="541" t="s">
        <v>663</v>
      </c>
      <c r="B8" s="541"/>
      <c r="C8" s="542">
        <v>2021</v>
      </c>
      <c r="D8" s="542"/>
      <c r="E8" s="542">
        <v>2009</v>
      </c>
      <c r="F8" s="542"/>
      <c r="G8" s="542"/>
      <c r="H8" s="542"/>
      <c r="I8" s="543" t="s">
        <v>405</v>
      </c>
      <c r="J8" s="543"/>
    </row>
    <row r="9" spans="1:13" customFormat="1" ht="15.75" customHeight="1">
      <c r="A9" s="544" t="s">
        <v>442</v>
      </c>
      <c r="B9" s="547" t="s">
        <v>210</v>
      </c>
      <c r="C9" s="583" t="s">
        <v>226</v>
      </c>
      <c r="D9" s="583"/>
      <c r="E9" s="583"/>
      <c r="F9" s="583" t="s">
        <v>227</v>
      </c>
      <c r="G9" s="583"/>
      <c r="H9" s="583"/>
      <c r="I9" s="550" t="s">
        <v>215</v>
      </c>
      <c r="J9" s="550"/>
    </row>
    <row r="10" spans="1:13" customFormat="1" ht="19.5" customHeight="1">
      <c r="A10" s="545"/>
      <c r="B10" s="548"/>
      <c r="C10" s="584" t="s">
        <v>518</v>
      </c>
      <c r="D10" s="584"/>
      <c r="E10" s="584"/>
      <c r="F10" s="584" t="s">
        <v>228</v>
      </c>
      <c r="G10" s="584"/>
      <c r="H10" s="584"/>
      <c r="I10" s="553"/>
      <c r="J10" s="553"/>
    </row>
    <row r="11" spans="1:13" customFormat="1" ht="16.5" customHeight="1">
      <c r="A11" s="545"/>
      <c r="B11" s="548"/>
      <c r="C11" s="279" t="s">
        <v>204</v>
      </c>
      <c r="D11" s="279" t="s">
        <v>115</v>
      </c>
      <c r="E11" s="279" t="s">
        <v>201</v>
      </c>
      <c r="F11" s="279" t="s">
        <v>204</v>
      </c>
      <c r="G11" s="279" t="s">
        <v>115</v>
      </c>
      <c r="H11" s="279" t="s">
        <v>201</v>
      </c>
      <c r="I11" s="553"/>
      <c r="J11" s="553"/>
    </row>
    <row r="12" spans="1:13" customFormat="1" ht="17.25" customHeight="1">
      <c r="A12" s="546"/>
      <c r="B12" s="549"/>
      <c r="C12" s="274" t="s">
        <v>207</v>
      </c>
      <c r="D12" s="274" t="s">
        <v>225</v>
      </c>
      <c r="E12" s="274" t="s">
        <v>517</v>
      </c>
      <c r="F12" s="274" t="s">
        <v>207</v>
      </c>
      <c r="G12" s="274" t="s">
        <v>225</v>
      </c>
      <c r="H12" s="274" t="s">
        <v>517</v>
      </c>
      <c r="I12" s="554"/>
      <c r="J12" s="554"/>
    </row>
    <row r="13" spans="1:13" customFormat="1" ht="19.5">
      <c r="A13" s="202">
        <v>4511</v>
      </c>
      <c r="B13" s="286" t="s">
        <v>559</v>
      </c>
      <c r="C13" s="301">
        <f>SUM(D13:E13)</f>
        <v>6912</v>
      </c>
      <c r="D13" s="287">
        <v>6912</v>
      </c>
      <c r="E13" s="287">
        <v>0</v>
      </c>
      <c r="F13" s="301">
        <f>SUM(G13:H13)</f>
        <v>128</v>
      </c>
      <c r="G13" s="287">
        <v>128</v>
      </c>
      <c r="H13" s="298">
        <v>0</v>
      </c>
      <c r="I13" s="582" t="s">
        <v>558</v>
      </c>
      <c r="J13" s="582"/>
    </row>
    <row r="14" spans="1:13" customFormat="1" ht="19.5">
      <c r="A14" s="200">
        <v>4512</v>
      </c>
      <c r="B14" s="288" t="s">
        <v>560</v>
      </c>
      <c r="C14" s="289">
        <f t="shared" ref="C14:C63" si="0">SUM(D14:E14)</f>
        <v>18323</v>
      </c>
      <c r="D14" s="437">
        <v>18323</v>
      </c>
      <c r="E14" s="289">
        <v>0</v>
      </c>
      <c r="F14" s="289">
        <f t="shared" ref="F14:F63" si="1">SUM(G14:H14)</f>
        <v>310</v>
      </c>
      <c r="G14" s="289">
        <v>292</v>
      </c>
      <c r="H14" s="299">
        <v>18</v>
      </c>
      <c r="I14" s="573" t="s">
        <v>561</v>
      </c>
      <c r="J14" s="573"/>
    </row>
    <row r="15" spans="1:13" s="43" customFormat="1" ht="19.5">
      <c r="A15" s="199">
        <v>4531</v>
      </c>
      <c r="B15" s="290" t="s">
        <v>562</v>
      </c>
      <c r="C15" s="301">
        <f t="shared" si="0"/>
        <v>134622</v>
      </c>
      <c r="D15" s="291">
        <v>134622</v>
      </c>
      <c r="E15" s="291">
        <v>0</v>
      </c>
      <c r="F15" s="301">
        <f t="shared" si="1"/>
        <v>2495</v>
      </c>
      <c r="G15" s="291">
        <v>2348</v>
      </c>
      <c r="H15" s="300">
        <v>147</v>
      </c>
      <c r="I15" s="568" t="s">
        <v>608</v>
      </c>
      <c r="J15" s="568"/>
    </row>
    <row r="16" spans="1:13" customFormat="1">
      <c r="A16" s="200">
        <v>4532</v>
      </c>
      <c r="B16" s="288" t="s">
        <v>563</v>
      </c>
      <c r="C16" s="289">
        <f t="shared" si="0"/>
        <v>48209</v>
      </c>
      <c r="D16" s="289">
        <v>48209</v>
      </c>
      <c r="E16" s="289">
        <v>0</v>
      </c>
      <c r="F16" s="289">
        <f t="shared" si="1"/>
        <v>653</v>
      </c>
      <c r="G16" s="289">
        <v>653</v>
      </c>
      <c r="H16" s="299">
        <v>0</v>
      </c>
      <c r="I16" s="573" t="s">
        <v>607</v>
      </c>
      <c r="J16" s="573"/>
    </row>
    <row r="17" spans="1:13" s="43" customFormat="1" ht="19.5">
      <c r="A17" s="199">
        <v>4539</v>
      </c>
      <c r="B17" s="290" t="s">
        <v>564</v>
      </c>
      <c r="C17" s="301">
        <f t="shared" si="0"/>
        <v>12681</v>
      </c>
      <c r="D17" s="291">
        <v>12681</v>
      </c>
      <c r="E17" s="291">
        <v>0</v>
      </c>
      <c r="F17" s="301">
        <f t="shared" si="1"/>
        <v>131</v>
      </c>
      <c r="G17" s="291">
        <v>131</v>
      </c>
      <c r="H17" s="300">
        <v>0</v>
      </c>
      <c r="I17" s="568" t="s">
        <v>606</v>
      </c>
      <c r="J17" s="568"/>
    </row>
    <row r="18" spans="1:13" customFormat="1">
      <c r="A18" s="200">
        <v>4610</v>
      </c>
      <c r="B18" s="288" t="s">
        <v>539</v>
      </c>
      <c r="C18" s="289">
        <f t="shared" si="0"/>
        <v>1233</v>
      </c>
      <c r="D18" s="289">
        <v>603</v>
      </c>
      <c r="E18" s="289">
        <v>630</v>
      </c>
      <c r="F18" s="289">
        <f t="shared" si="1"/>
        <v>4</v>
      </c>
      <c r="G18" s="289">
        <v>3</v>
      </c>
      <c r="H18" s="299">
        <v>1</v>
      </c>
      <c r="I18" s="573" t="s">
        <v>548</v>
      </c>
      <c r="J18" s="573"/>
    </row>
    <row r="19" spans="1:13" s="43" customFormat="1">
      <c r="A19" s="199">
        <v>4620</v>
      </c>
      <c r="B19" s="290" t="s">
        <v>565</v>
      </c>
      <c r="C19" s="301">
        <f t="shared" si="0"/>
        <v>18575</v>
      </c>
      <c r="D19" s="291">
        <v>18575</v>
      </c>
      <c r="E19" s="291">
        <v>0</v>
      </c>
      <c r="F19" s="301">
        <f t="shared" si="1"/>
        <v>407</v>
      </c>
      <c r="G19" s="291">
        <v>407</v>
      </c>
      <c r="H19" s="300">
        <v>0</v>
      </c>
      <c r="I19" s="568" t="s">
        <v>605</v>
      </c>
      <c r="J19" s="568"/>
    </row>
    <row r="20" spans="1:13" customFormat="1">
      <c r="A20" s="200">
        <v>4631</v>
      </c>
      <c r="B20" s="288" t="s">
        <v>540</v>
      </c>
      <c r="C20" s="289">
        <f t="shared" si="0"/>
        <v>14704</v>
      </c>
      <c r="D20" s="289">
        <v>14704</v>
      </c>
      <c r="E20" s="289">
        <v>0</v>
      </c>
      <c r="F20" s="289">
        <f t="shared" si="1"/>
        <v>420</v>
      </c>
      <c r="G20" s="289">
        <v>420</v>
      </c>
      <c r="H20" s="299">
        <v>0</v>
      </c>
      <c r="I20" s="573" t="s">
        <v>549</v>
      </c>
      <c r="J20" s="573"/>
    </row>
    <row r="21" spans="1:13" s="43" customFormat="1">
      <c r="A21" s="199">
        <v>4632</v>
      </c>
      <c r="B21" s="290" t="s">
        <v>609</v>
      </c>
      <c r="C21" s="301">
        <f t="shared" si="0"/>
        <v>6049</v>
      </c>
      <c r="D21" s="291">
        <v>6049</v>
      </c>
      <c r="E21" s="291">
        <v>0</v>
      </c>
      <c r="F21" s="301">
        <f t="shared" si="1"/>
        <v>187</v>
      </c>
      <c r="G21" s="291">
        <v>187</v>
      </c>
      <c r="H21" s="300">
        <v>0</v>
      </c>
      <c r="I21" s="568" t="s">
        <v>604</v>
      </c>
      <c r="J21" s="568"/>
    </row>
    <row r="22" spans="1:13" customFormat="1" ht="22.5" customHeight="1">
      <c r="A22" s="200">
        <v>4641</v>
      </c>
      <c r="B22" s="288" t="s">
        <v>610</v>
      </c>
      <c r="C22" s="289">
        <f t="shared" si="0"/>
        <v>21793</v>
      </c>
      <c r="D22" s="289">
        <v>21793</v>
      </c>
      <c r="E22" s="289">
        <v>0</v>
      </c>
      <c r="F22" s="289">
        <f t="shared" si="1"/>
        <v>832</v>
      </c>
      <c r="G22" s="289">
        <v>704</v>
      </c>
      <c r="H22" s="299">
        <v>128</v>
      </c>
      <c r="I22" s="573" t="s">
        <v>603</v>
      </c>
      <c r="J22" s="573"/>
    </row>
    <row r="23" spans="1:13" s="43" customFormat="1" ht="19.5">
      <c r="A23" s="199">
        <v>4647</v>
      </c>
      <c r="B23" s="290" t="s">
        <v>611</v>
      </c>
      <c r="C23" s="301">
        <f t="shared" si="0"/>
        <v>2380</v>
      </c>
      <c r="D23" s="291">
        <v>2380</v>
      </c>
      <c r="E23" s="291">
        <v>0</v>
      </c>
      <c r="F23" s="301">
        <f t="shared" si="1"/>
        <v>39</v>
      </c>
      <c r="G23" s="291">
        <v>39</v>
      </c>
      <c r="H23" s="300">
        <v>0</v>
      </c>
      <c r="I23" s="568" t="s">
        <v>602</v>
      </c>
      <c r="J23" s="568"/>
    </row>
    <row r="24" spans="1:13" customFormat="1" ht="39" customHeight="1">
      <c r="A24" s="200">
        <v>4648</v>
      </c>
      <c r="B24" s="288" t="s">
        <v>612</v>
      </c>
      <c r="C24" s="289">
        <f t="shared" si="0"/>
        <v>13411</v>
      </c>
      <c r="D24" s="289">
        <v>13411</v>
      </c>
      <c r="E24" s="289">
        <v>0</v>
      </c>
      <c r="F24" s="289">
        <f t="shared" si="1"/>
        <v>249</v>
      </c>
      <c r="G24" s="289">
        <v>249</v>
      </c>
      <c r="H24" s="299">
        <v>0</v>
      </c>
      <c r="I24" s="573" t="s">
        <v>601</v>
      </c>
      <c r="J24" s="573"/>
    </row>
    <row r="25" spans="1:13" s="43" customFormat="1">
      <c r="A25" s="199">
        <v>4652</v>
      </c>
      <c r="B25" s="290" t="s">
        <v>614</v>
      </c>
      <c r="C25" s="301">
        <f t="shared" si="0"/>
        <v>33071</v>
      </c>
      <c r="D25" s="291">
        <v>33071</v>
      </c>
      <c r="E25" s="291">
        <v>0</v>
      </c>
      <c r="F25" s="301">
        <f t="shared" si="1"/>
        <v>558</v>
      </c>
      <c r="G25" s="291">
        <v>558</v>
      </c>
      <c r="H25" s="300">
        <v>0</v>
      </c>
      <c r="I25" s="568" t="s">
        <v>599</v>
      </c>
      <c r="J25" s="568"/>
    </row>
    <row r="26" spans="1:13" customFormat="1">
      <c r="A26" s="200">
        <v>4653</v>
      </c>
      <c r="B26" s="288" t="s">
        <v>615</v>
      </c>
      <c r="C26" s="289">
        <f t="shared" si="0"/>
        <v>1962</v>
      </c>
      <c r="D26" s="289">
        <v>1962</v>
      </c>
      <c r="E26" s="289">
        <v>0</v>
      </c>
      <c r="F26" s="289">
        <f t="shared" si="1"/>
        <v>13</v>
      </c>
      <c r="G26" s="289">
        <v>13</v>
      </c>
      <c r="H26" s="299">
        <v>0</v>
      </c>
      <c r="I26" s="573" t="s">
        <v>598</v>
      </c>
      <c r="J26" s="573"/>
    </row>
    <row r="27" spans="1:13" s="43" customFormat="1">
      <c r="A27" s="199">
        <v>4659</v>
      </c>
      <c r="B27" s="290" t="s">
        <v>616</v>
      </c>
      <c r="C27" s="301">
        <f t="shared" si="0"/>
        <v>311640</v>
      </c>
      <c r="D27" s="291">
        <v>311640</v>
      </c>
      <c r="E27" s="291">
        <v>0</v>
      </c>
      <c r="F27" s="301">
        <f t="shared" si="1"/>
        <v>1961</v>
      </c>
      <c r="G27" s="291">
        <v>1961</v>
      </c>
      <c r="H27" s="300">
        <v>0</v>
      </c>
      <c r="I27" s="568" t="s">
        <v>550</v>
      </c>
      <c r="J27" s="568"/>
    </row>
    <row r="28" spans="1:13" customFormat="1">
      <c r="A28" s="200">
        <v>4661</v>
      </c>
      <c r="B28" s="288" t="s">
        <v>617</v>
      </c>
      <c r="C28" s="289">
        <f t="shared" si="0"/>
        <v>924</v>
      </c>
      <c r="D28" s="289">
        <v>924</v>
      </c>
      <c r="E28" s="289">
        <v>0</v>
      </c>
      <c r="F28" s="289">
        <f t="shared" si="1"/>
        <v>15</v>
      </c>
      <c r="G28" s="289">
        <v>15</v>
      </c>
      <c r="H28" s="299">
        <v>0</v>
      </c>
      <c r="I28" s="573" t="s">
        <v>597</v>
      </c>
      <c r="J28" s="573"/>
    </row>
    <row r="29" spans="1:13" s="43" customFormat="1" ht="19.5">
      <c r="A29" s="199">
        <v>4663</v>
      </c>
      <c r="B29" s="290" t="s">
        <v>618</v>
      </c>
      <c r="C29" s="301">
        <f t="shared" si="0"/>
        <v>140468</v>
      </c>
      <c r="D29" s="291">
        <v>136683</v>
      </c>
      <c r="E29" s="291">
        <v>3785</v>
      </c>
      <c r="F29" s="301">
        <f t="shared" si="1"/>
        <v>2079</v>
      </c>
      <c r="G29" s="291">
        <v>1953</v>
      </c>
      <c r="H29" s="300">
        <v>126</v>
      </c>
      <c r="I29" s="568" t="s">
        <v>596</v>
      </c>
      <c r="J29" s="568"/>
    </row>
    <row r="30" spans="1:13" s="438" customFormat="1">
      <c r="A30" s="200">
        <v>4669</v>
      </c>
      <c r="B30" s="288" t="s">
        <v>732</v>
      </c>
      <c r="C30" s="289">
        <f t="shared" si="0"/>
        <v>0</v>
      </c>
      <c r="D30" s="289">
        <v>0</v>
      </c>
      <c r="E30" s="289">
        <v>0</v>
      </c>
      <c r="F30" s="289">
        <f t="shared" si="1"/>
        <v>0</v>
      </c>
      <c r="G30" s="289">
        <v>0</v>
      </c>
      <c r="H30" s="299">
        <v>0</v>
      </c>
      <c r="I30" s="573" t="s">
        <v>733</v>
      </c>
      <c r="J30" s="573"/>
      <c r="L30" s="413"/>
      <c r="M30" s="413"/>
    </row>
    <row r="31" spans="1:13" s="430" customFormat="1">
      <c r="A31" s="199">
        <v>4690</v>
      </c>
      <c r="B31" s="290" t="s">
        <v>542</v>
      </c>
      <c r="C31" s="291">
        <f t="shared" si="0"/>
        <v>96</v>
      </c>
      <c r="D31" s="291">
        <v>96</v>
      </c>
      <c r="E31" s="291">
        <v>0</v>
      </c>
      <c r="F31" s="291">
        <f t="shared" si="1"/>
        <v>3</v>
      </c>
      <c r="G31" s="291">
        <v>3</v>
      </c>
      <c r="H31" s="300">
        <v>0</v>
      </c>
      <c r="I31" s="568" t="s">
        <v>735</v>
      </c>
      <c r="J31" s="568"/>
      <c r="L31" s="354"/>
      <c r="M31" s="354"/>
    </row>
    <row r="32" spans="1:13" customFormat="1">
      <c r="A32" s="200">
        <v>4691</v>
      </c>
      <c r="B32" s="288" t="s">
        <v>619</v>
      </c>
      <c r="C32" s="447">
        <f t="shared" si="0"/>
        <v>3554</v>
      </c>
      <c r="D32" s="289">
        <v>3554</v>
      </c>
      <c r="E32" s="289">
        <v>0</v>
      </c>
      <c r="F32" s="447">
        <f t="shared" si="1"/>
        <v>31</v>
      </c>
      <c r="G32" s="289">
        <v>29</v>
      </c>
      <c r="H32" s="299">
        <v>2</v>
      </c>
      <c r="I32" s="573" t="s">
        <v>595</v>
      </c>
      <c r="J32" s="573"/>
    </row>
    <row r="33" spans="1:10" s="43" customFormat="1" ht="19.5">
      <c r="A33" s="199">
        <v>4692</v>
      </c>
      <c r="B33" s="290" t="s">
        <v>620</v>
      </c>
      <c r="C33" s="291">
        <f t="shared" si="0"/>
        <v>6356</v>
      </c>
      <c r="D33" s="291">
        <v>6356</v>
      </c>
      <c r="E33" s="291">
        <v>0</v>
      </c>
      <c r="F33" s="291">
        <f t="shared" si="1"/>
        <v>184</v>
      </c>
      <c r="G33" s="291">
        <v>175</v>
      </c>
      <c r="H33" s="300">
        <v>9</v>
      </c>
      <c r="I33" s="568" t="s">
        <v>594</v>
      </c>
      <c r="J33" s="568"/>
    </row>
    <row r="34" spans="1:10" customFormat="1">
      <c r="A34" s="200">
        <v>4714</v>
      </c>
      <c r="B34" s="288" t="s">
        <v>544</v>
      </c>
      <c r="C34" s="447">
        <f t="shared" si="0"/>
        <v>161481</v>
      </c>
      <c r="D34" s="289">
        <v>161481</v>
      </c>
      <c r="E34" s="289">
        <v>0</v>
      </c>
      <c r="F34" s="447">
        <f t="shared" si="1"/>
        <v>6734</v>
      </c>
      <c r="G34" s="289">
        <v>6480</v>
      </c>
      <c r="H34" s="299">
        <v>254</v>
      </c>
      <c r="I34" s="573" t="s">
        <v>554</v>
      </c>
      <c r="J34" s="573"/>
    </row>
    <row r="35" spans="1:10" s="43" customFormat="1">
      <c r="A35" s="199">
        <v>4719</v>
      </c>
      <c r="B35" s="290" t="s">
        <v>645</v>
      </c>
      <c r="C35" s="291">
        <f t="shared" si="0"/>
        <v>48514</v>
      </c>
      <c r="D35" s="291">
        <v>48514</v>
      </c>
      <c r="E35" s="291">
        <v>0</v>
      </c>
      <c r="F35" s="291">
        <f t="shared" si="1"/>
        <v>458</v>
      </c>
      <c r="G35" s="291">
        <v>458</v>
      </c>
      <c r="H35" s="300">
        <v>0</v>
      </c>
      <c r="I35" s="568" t="s">
        <v>593</v>
      </c>
      <c r="J35" s="568"/>
    </row>
    <row r="36" spans="1:10" customFormat="1">
      <c r="A36" s="200">
        <v>4720</v>
      </c>
      <c r="B36" s="288" t="s">
        <v>622</v>
      </c>
      <c r="C36" s="447">
        <f t="shared" si="0"/>
        <v>24770</v>
      </c>
      <c r="D36" s="289">
        <v>24770</v>
      </c>
      <c r="E36" s="289">
        <v>0</v>
      </c>
      <c r="F36" s="447">
        <f t="shared" si="1"/>
        <v>1105</v>
      </c>
      <c r="G36" s="289">
        <v>1105</v>
      </c>
      <c r="H36" s="299">
        <v>0</v>
      </c>
      <c r="I36" s="573" t="s">
        <v>592</v>
      </c>
      <c r="J36" s="573"/>
    </row>
    <row r="37" spans="1:10" s="431" customFormat="1">
      <c r="A37" s="199">
        <v>4722</v>
      </c>
      <c r="B37" s="290" t="s">
        <v>632</v>
      </c>
      <c r="C37" s="291">
        <f t="shared" si="0"/>
        <v>216</v>
      </c>
      <c r="D37" s="291">
        <v>216</v>
      </c>
      <c r="E37" s="291">
        <v>0</v>
      </c>
      <c r="F37" s="291">
        <f t="shared" si="1"/>
        <v>6</v>
      </c>
      <c r="G37" s="291">
        <v>6</v>
      </c>
      <c r="H37" s="300">
        <v>0</v>
      </c>
      <c r="I37" s="568" t="s">
        <v>591</v>
      </c>
      <c r="J37" s="568"/>
    </row>
    <row r="38" spans="1:10" customFormat="1">
      <c r="A38" s="200">
        <v>4723</v>
      </c>
      <c r="B38" s="288" t="s">
        <v>631</v>
      </c>
      <c r="C38" s="447">
        <f t="shared" si="0"/>
        <v>1173</v>
      </c>
      <c r="D38" s="289">
        <v>1173</v>
      </c>
      <c r="E38" s="289">
        <v>0</v>
      </c>
      <c r="F38" s="447">
        <f t="shared" si="1"/>
        <v>47</v>
      </c>
      <c r="G38" s="289">
        <v>35</v>
      </c>
      <c r="H38" s="299">
        <v>12</v>
      </c>
      <c r="I38" s="573" t="s">
        <v>590</v>
      </c>
      <c r="J38" s="573"/>
    </row>
    <row r="39" spans="1:10" s="43" customFormat="1">
      <c r="A39" s="199">
        <v>4724</v>
      </c>
      <c r="B39" s="290" t="s">
        <v>630</v>
      </c>
      <c r="C39" s="291">
        <f t="shared" si="0"/>
        <v>23954</v>
      </c>
      <c r="D39" s="291">
        <v>23954</v>
      </c>
      <c r="E39" s="291">
        <v>0</v>
      </c>
      <c r="F39" s="291">
        <f t="shared" si="1"/>
        <v>1016</v>
      </c>
      <c r="G39" s="291">
        <v>903</v>
      </c>
      <c r="H39" s="300">
        <v>113</v>
      </c>
      <c r="I39" s="568" t="s">
        <v>589</v>
      </c>
      <c r="J39" s="568"/>
    </row>
    <row r="40" spans="1:10" customFormat="1">
      <c r="A40" s="200">
        <v>4725</v>
      </c>
      <c r="B40" s="288" t="s">
        <v>629</v>
      </c>
      <c r="C40" s="447">
        <f t="shared" si="0"/>
        <v>11657</v>
      </c>
      <c r="D40" s="289">
        <v>11657</v>
      </c>
      <c r="E40" s="289">
        <v>0</v>
      </c>
      <c r="F40" s="447">
        <f t="shared" si="1"/>
        <v>326</v>
      </c>
      <c r="G40" s="289">
        <v>307</v>
      </c>
      <c r="H40" s="299">
        <v>19</v>
      </c>
      <c r="I40" s="573" t="s">
        <v>588</v>
      </c>
      <c r="J40" s="573"/>
    </row>
    <row r="41" spans="1:10" s="43" customFormat="1">
      <c r="A41" s="450">
        <v>4726</v>
      </c>
      <c r="B41" s="458" t="s">
        <v>545</v>
      </c>
      <c r="C41" s="478">
        <f t="shared" si="0"/>
        <v>13813</v>
      </c>
      <c r="D41" s="478">
        <v>13813</v>
      </c>
      <c r="E41" s="478">
        <v>0</v>
      </c>
      <c r="F41" s="478">
        <f t="shared" si="1"/>
        <v>492</v>
      </c>
      <c r="G41" s="478">
        <v>422</v>
      </c>
      <c r="H41" s="479">
        <v>70</v>
      </c>
      <c r="I41" s="585" t="s">
        <v>555</v>
      </c>
      <c r="J41" s="585"/>
    </row>
    <row r="42" spans="1:10" customFormat="1">
      <c r="A42" s="200">
        <v>4727</v>
      </c>
      <c r="B42" s="288" t="s">
        <v>628</v>
      </c>
      <c r="C42" s="447">
        <f t="shared" si="0"/>
        <v>2289</v>
      </c>
      <c r="D42" s="289">
        <v>2289</v>
      </c>
      <c r="E42" s="289">
        <v>0</v>
      </c>
      <c r="F42" s="447">
        <f t="shared" si="1"/>
        <v>112</v>
      </c>
      <c r="G42" s="289">
        <v>84</v>
      </c>
      <c r="H42" s="299">
        <v>28</v>
      </c>
      <c r="I42" s="573" t="s">
        <v>587</v>
      </c>
      <c r="J42" s="573"/>
    </row>
    <row r="43" spans="1:10" s="43" customFormat="1">
      <c r="A43" s="199">
        <v>4728</v>
      </c>
      <c r="B43" s="290" t="s">
        <v>633</v>
      </c>
      <c r="C43" s="291">
        <f t="shared" si="0"/>
        <v>711</v>
      </c>
      <c r="D43" s="291">
        <v>711</v>
      </c>
      <c r="E43" s="291">
        <v>0</v>
      </c>
      <c r="F43" s="291">
        <f t="shared" si="1"/>
        <v>29</v>
      </c>
      <c r="G43" s="291">
        <v>29</v>
      </c>
      <c r="H43" s="300">
        <v>0</v>
      </c>
      <c r="I43" s="568" t="s">
        <v>586</v>
      </c>
      <c r="J43" s="568"/>
    </row>
    <row r="44" spans="1:10" customFormat="1">
      <c r="A44" s="200">
        <v>4729</v>
      </c>
      <c r="B44" s="288" t="s">
        <v>642</v>
      </c>
      <c r="C44" s="447">
        <f t="shared" si="0"/>
        <v>9184</v>
      </c>
      <c r="D44" s="289">
        <v>9184</v>
      </c>
      <c r="E44" s="289">
        <v>0</v>
      </c>
      <c r="F44" s="447">
        <f t="shared" si="1"/>
        <v>336</v>
      </c>
      <c r="G44" s="289">
        <v>299</v>
      </c>
      <c r="H44" s="299">
        <v>37</v>
      </c>
      <c r="I44" s="573" t="s">
        <v>795</v>
      </c>
      <c r="J44" s="573"/>
    </row>
    <row r="45" spans="1:10" s="43" customFormat="1">
      <c r="A45" s="199">
        <v>4730</v>
      </c>
      <c r="B45" s="290" t="s">
        <v>627</v>
      </c>
      <c r="C45" s="291">
        <f t="shared" si="0"/>
        <v>5773</v>
      </c>
      <c r="D45" s="291">
        <v>5773</v>
      </c>
      <c r="E45" s="291">
        <v>0</v>
      </c>
      <c r="F45" s="291">
        <f t="shared" si="1"/>
        <v>112</v>
      </c>
      <c r="G45" s="291">
        <v>112</v>
      </c>
      <c r="H45" s="300">
        <v>0</v>
      </c>
      <c r="I45" s="568" t="s">
        <v>585</v>
      </c>
      <c r="J45" s="568"/>
    </row>
    <row r="46" spans="1:10" customFormat="1" ht="19.5" customHeight="1">
      <c r="A46" s="200">
        <v>4741</v>
      </c>
      <c r="B46" s="288" t="s">
        <v>634</v>
      </c>
      <c r="C46" s="447">
        <f t="shared" si="0"/>
        <v>120260</v>
      </c>
      <c r="D46" s="289">
        <v>120260</v>
      </c>
      <c r="E46" s="289">
        <v>0</v>
      </c>
      <c r="F46" s="447">
        <f t="shared" si="1"/>
        <v>4295</v>
      </c>
      <c r="G46" s="289">
        <v>4295</v>
      </c>
      <c r="H46" s="299">
        <v>0</v>
      </c>
      <c r="I46" s="573" t="s">
        <v>584</v>
      </c>
      <c r="J46" s="573"/>
    </row>
    <row r="47" spans="1:10" s="43" customFormat="1" ht="19.5" customHeight="1">
      <c r="A47" s="199">
        <v>4751</v>
      </c>
      <c r="B47" s="290" t="s">
        <v>626</v>
      </c>
      <c r="C47" s="291">
        <f t="shared" si="0"/>
        <v>6280</v>
      </c>
      <c r="D47" s="291">
        <v>6280</v>
      </c>
      <c r="E47" s="291">
        <v>0</v>
      </c>
      <c r="F47" s="291">
        <f t="shared" si="1"/>
        <v>311</v>
      </c>
      <c r="G47" s="291">
        <v>311</v>
      </c>
      <c r="H47" s="300">
        <v>0</v>
      </c>
      <c r="I47" s="568" t="s">
        <v>583</v>
      </c>
      <c r="J47" s="568"/>
    </row>
    <row r="48" spans="1:10" customFormat="1" ht="29.25" customHeight="1">
      <c r="A48" s="200">
        <v>4752</v>
      </c>
      <c r="B48" s="288" t="s">
        <v>625</v>
      </c>
      <c r="C48" s="447">
        <f t="shared" si="0"/>
        <v>241345</v>
      </c>
      <c r="D48" s="289">
        <v>241345</v>
      </c>
      <c r="E48" s="289">
        <v>0</v>
      </c>
      <c r="F48" s="447">
        <f t="shared" si="1"/>
        <v>4643</v>
      </c>
      <c r="G48" s="289">
        <v>4286</v>
      </c>
      <c r="H48" s="299">
        <v>357</v>
      </c>
      <c r="I48" s="573" t="s">
        <v>582</v>
      </c>
      <c r="J48" s="573"/>
    </row>
    <row r="49" spans="1:10" s="43" customFormat="1" ht="19.5">
      <c r="A49" s="199">
        <v>4753</v>
      </c>
      <c r="B49" s="290" t="s">
        <v>624</v>
      </c>
      <c r="C49" s="291">
        <f t="shared" si="0"/>
        <v>16092</v>
      </c>
      <c r="D49" s="291">
        <v>16092</v>
      </c>
      <c r="E49" s="291">
        <v>0</v>
      </c>
      <c r="F49" s="291">
        <f t="shared" si="1"/>
        <v>148</v>
      </c>
      <c r="G49" s="291">
        <v>148</v>
      </c>
      <c r="H49" s="300">
        <v>0</v>
      </c>
      <c r="I49" s="568" t="s">
        <v>581</v>
      </c>
      <c r="J49" s="568"/>
    </row>
    <row r="50" spans="1:10" customFormat="1">
      <c r="A50" s="200">
        <v>4754</v>
      </c>
      <c r="B50" s="288" t="s">
        <v>546</v>
      </c>
      <c r="C50" s="447">
        <f t="shared" si="0"/>
        <v>161160</v>
      </c>
      <c r="D50" s="289">
        <v>161160</v>
      </c>
      <c r="E50" s="289">
        <v>0</v>
      </c>
      <c r="F50" s="447">
        <f t="shared" si="1"/>
        <v>1700</v>
      </c>
      <c r="G50" s="289">
        <v>1700</v>
      </c>
      <c r="H50" s="299">
        <v>0</v>
      </c>
      <c r="I50" s="573" t="s">
        <v>556</v>
      </c>
      <c r="J50" s="573"/>
    </row>
    <row r="51" spans="1:10" s="43" customFormat="1">
      <c r="A51" s="199">
        <v>4755</v>
      </c>
      <c r="B51" s="290" t="s">
        <v>641</v>
      </c>
      <c r="C51" s="291">
        <f t="shared" si="0"/>
        <v>16569</v>
      </c>
      <c r="D51" s="291">
        <v>16569</v>
      </c>
      <c r="E51" s="291">
        <v>0</v>
      </c>
      <c r="F51" s="291">
        <f t="shared" si="1"/>
        <v>527</v>
      </c>
      <c r="G51" s="291">
        <v>527</v>
      </c>
      <c r="H51" s="300">
        <v>0</v>
      </c>
      <c r="I51" s="568" t="s">
        <v>580</v>
      </c>
      <c r="J51" s="568"/>
    </row>
    <row r="52" spans="1:10" customFormat="1">
      <c r="A52" s="200">
        <v>4756</v>
      </c>
      <c r="B52" s="288" t="s">
        <v>635</v>
      </c>
      <c r="C52" s="447">
        <f t="shared" si="0"/>
        <v>2761</v>
      </c>
      <c r="D52" s="289">
        <v>2761</v>
      </c>
      <c r="E52" s="289">
        <v>0</v>
      </c>
      <c r="F52" s="447">
        <f t="shared" si="1"/>
        <v>42</v>
      </c>
      <c r="G52" s="289">
        <v>39</v>
      </c>
      <c r="H52" s="299">
        <v>3</v>
      </c>
      <c r="I52" s="573" t="s">
        <v>579</v>
      </c>
      <c r="J52" s="573"/>
    </row>
    <row r="53" spans="1:10" s="43" customFormat="1" ht="24.75" customHeight="1">
      <c r="A53" s="199">
        <v>4761</v>
      </c>
      <c r="B53" s="290" t="s">
        <v>636</v>
      </c>
      <c r="C53" s="291">
        <f t="shared" si="0"/>
        <v>16135</v>
      </c>
      <c r="D53" s="291">
        <v>16135</v>
      </c>
      <c r="E53" s="291">
        <v>0</v>
      </c>
      <c r="F53" s="291">
        <f t="shared" si="1"/>
        <v>498</v>
      </c>
      <c r="G53" s="291">
        <v>498</v>
      </c>
      <c r="H53" s="300">
        <v>0</v>
      </c>
      <c r="I53" s="568" t="s">
        <v>578</v>
      </c>
      <c r="J53" s="568"/>
    </row>
    <row r="54" spans="1:10" customFormat="1">
      <c r="A54" s="200">
        <v>4762</v>
      </c>
      <c r="B54" s="288" t="s">
        <v>637</v>
      </c>
      <c r="C54" s="447">
        <f t="shared" si="0"/>
        <v>198</v>
      </c>
      <c r="D54" s="289">
        <v>198</v>
      </c>
      <c r="E54" s="289">
        <v>0</v>
      </c>
      <c r="F54" s="447">
        <f t="shared" si="1"/>
        <v>4</v>
      </c>
      <c r="G54" s="289">
        <v>4</v>
      </c>
      <c r="H54" s="299">
        <v>0</v>
      </c>
      <c r="I54" s="573" t="s">
        <v>577</v>
      </c>
      <c r="J54" s="573"/>
    </row>
    <row r="55" spans="1:10" s="43" customFormat="1" ht="21.75" customHeight="1">
      <c r="A55" s="199">
        <v>4763</v>
      </c>
      <c r="B55" s="290" t="s">
        <v>638</v>
      </c>
      <c r="C55" s="291">
        <f t="shared" si="0"/>
        <v>9936</v>
      </c>
      <c r="D55" s="291">
        <v>9936</v>
      </c>
      <c r="E55" s="291">
        <v>0</v>
      </c>
      <c r="F55" s="291">
        <f t="shared" si="1"/>
        <v>414</v>
      </c>
      <c r="G55" s="291">
        <v>414</v>
      </c>
      <c r="H55" s="300">
        <v>0</v>
      </c>
      <c r="I55" s="568" t="s">
        <v>576</v>
      </c>
      <c r="J55" s="568"/>
    </row>
    <row r="56" spans="1:10" customFormat="1">
      <c r="A56" s="200">
        <v>4764</v>
      </c>
      <c r="B56" s="288" t="s">
        <v>623</v>
      </c>
      <c r="C56" s="447">
        <f t="shared" si="0"/>
        <v>13306</v>
      </c>
      <c r="D56" s="289">
        <v>13306</v>
      </c>
      <c r="E56" s="289">
        <v>0</v>
      </c>
      <c r="F56" s="447">
        <f t="shared" si="1"/>
        <v>1155</v>
      </c>
      <c r="G56" s="289">
        <v>1155</v>
      </c>
      <c r="H56" s="299">
        <v>0</v>
      </c>
      <c r="I56" s="573" t="s">
        <v>575</v>
      </c>
      <c r="J56" s="573"/>
    </row>
    <row r="57" spans="1:10" s="43" customFormat="1" ht="29.25" customHeight="1">
      <c r="A57" s="199">
        <v>4771</v>
      </c>
      <c r="B57" s="290" t="s">
        <v>639</v>
      </c>
      <c r="C57" s="291">
        <f t="shared" si="0"/>
        <v>161191</v>
      </c>
      <c r="D57" s="291">
        <v>161191</v>
      </c>
      <c r="E57" s="291">
        <v>0</v>
      </c>
      <c r="F57" s="291">
        <f t="shared" si="1"/>
        <v>8000</v>
      </c>
      <c r="G57" s="291">
        <v>8000</v>
      </c>
      <c r="H57" s="300">
        <v>0</v>
      </c>
      <c r="I57" s="568" t="s">
        <v>574</v>
      </c>
      <c r="J57" s="568"/>
    </row>
    <row r="58" spans="1:10" customFormat="1" ht="20.25" customHeight="1">
      <c r="A58" s="200">
        <v>4772</v>
      </c>
      <c r="B58" s="288" t="s">
        <v>640</v>
      </c>
      <c r="C58" s="447">
        <f t="shared" si="0"/>
        <v>223994</v>
      </c>
      <c r="D58" s="289">
        <v>223994</v>
      </c>
      <c r="E58" s="289">
        <v>0</v>
      </c>
      <c r="F58" s="447">
        <f t="shared" si="1"/>
        <v>2562</v>
      </c>
      <c r="G58" s="289">
        <v>2562</v>
      </c>
      <c r="H58" s="299">
        <v>0</v>
      </c>
      <c r="I58" s="573" t="s">
        <v>573</v>
      </c>
      <c r="J58" s="573"/>
    </row>
    <row r="59" spans="1:10" s="43" customFormat="1">
      <c r="A59" s="199">
        <v>4774</v>
      </c>
      <c r="B59" s="290" t="s">
        <v>547</v>
      </c>
      <c r="C59" s="291">
        <f t="shared" si="0"/>
        <v>940</v>
      </c>
      <c r="D59" s="291">
        <v>940</v>
      </c>
      <c r="E59" s="291">
        <v>0</v>
      </c>
      <c r="F59" s="291">
        <f t="shared" si="1"/>
        <v>44</v>
      </c>
      <c r="G59" s="291">
        <v>44</v>
      </c>
      <c r="H59" s="300">
        <v>0</v>
      </c>
      <c r="I59" s="568" t="s">
        <v>557</v>
      </c>
      <c r="J59" s="568"/>
    </row>
    <row r="60" spans="1:10" customFormat="1" ht="19.5" customHeight="1">
      <c r="A60" s="200">
        <v>4775</v>
      </c>
      <c r="B60" s="288" t="s">
        <v>569</v>
      </c>
      <c r="C60" s="447">
        <f t="shared" si="0"/>
        <v>236023</v>
      </c>
      <c r="D60" s="289">
        <v>126947</v>
      </c>
      <c r="E60" s="289">
        <v>109076</v>
      </c>
      <c r="F60" s="447">
        <f t="shared" si="1"/>
        <v>2463</v>
      </c>
      <c r="G60" s="289">
        <v>1231</v>
      </c>
      <c r="H60" s="299">
        <v>1232</v>
      </c>
      <c r="I60" s="573" t="s">
        <v>572</v>
      </c>
      <c r="J60" s="573"/>
    </row>
    <row r="61" spans="1:10" s="43" customFormat="1" ht="19.5">
      <c r="A61" s="199">
        <v>4776</v>
      </c>
      <c r="B61" s="290" t="s">
        <v>568</v>
      </c>
      <c r="C61" s="291">
        <f t="shared" si="0"/>
        <v>21504</v>
      </c>
      <c r="D61" s="291">
        <v>21504</v>
      </c>
      <c r="E61" s="291">
        <v>0</v>
      </c>
      <c r="F61" s="291">
        <f t="shared" si="1"/>
        <v>756</v>
      </c>
      <c r="G61" s="291">
        <v>630</v>
      </c>
      <c r="H61" s="300">
        <v>126</v>
      </c>
      <c r="I61" s="568" t="s">
        <v>571</v>
      </c>
      <c r="J61" s="568"/>
    </row>
    <row r="62" spans="1:10" customFormat="1">
      <c r="A62" s="200">
        <v>4777</v>
      </c>
      <c r="B62" s="288" t="s">
        <v>567</v>
      </c>
      <c r="C62" s="447">
        <f t="shared" si="0"/>
        <v>888</v>
      </c>
      <c r="D62" s="289">
        <v>888</v>
      </c>
      <c r="E62" s="289">
        <v>0</v>
      </c>
      <c r="F62" s="447">
        <f t="shared" si="1"/>
        <v>37</v>
      </c>
      <c r="G62" s="289">
        <v>37</v>
      </c>
      <c r="H62" s="299">
        <v>0</v>
      </c>
      <c r="I62" s="573" t="s">
        <v>570</v>
      </c>
      <c r="J62" s="573"/>
    </row>
    <row r="63" spans="1:10" customFormat="1" ht="19.5">
      <c r="A63" s="199">
        <v>4779</v>
      </c>
      <c r="B63" s="290" t="s">
        <v>566</v>
      </c>
      <c r="C63" s="301">
        <f t="shared" si="0"/>
        <v>87798</v>
      </c>
      <c r="D63" s="291">
        <v>87798</v>
      </c>
      <c r="E63" s="291">
        <v>0</v>
      </c>
      <c r="F63" s="301">
        <f t="shared" si="1"/>
        <v>1169</v>
      </c>
      <c r="G63" s="291">
        <v>1169</v>
      </c>
      <c r="H63" s="300">
        <v>0</v>
      </c>
      <c r="I63" s="568" t="s">
        <v>643</v>
      </c>
      <c r="J63" s="568"/>
    </row>
    <row r="64" spans="1:10" ht="42.6" customHeight="1">
      <c r="A64" s="539" t="s">
        <v>207</v>
      </c>
      <c r="B64" s="539"/>
      <c r="C64" s="302">
        <f t="shared" ref="C64:H64" si="2">SUM(C13:C63)</f>
        <v>2436878</v>
      </c>
      <c r="D64" s="302">
        <f t="shared" si="2"/>
        <v>2323387</v>
      </c>
      <c r="E64" s="302">
        <f t="shared" si="2"/>
        <v>113491</v>
      </c>
      <c r="F64" s="302">
        <f t="shared" si="2"/>
        <v>50240</v>
      </c>
      <c r="G64" s="302">
        <f>SUM(G13:G63)</f>
        <v>47558</v>
      </c>
      <c r="H64" s="302">
        <f t="shared" si="2"/>
        <v>2682</v>
      </c>
      <c r="I64" s="540" t="s">
        <v>204</v>
      </c>
      <c r="J64" s="540"/>
    </row>
  </sheetData>
  <mergeCells count="70">
    <mergeCell ref="I61:J61"/>
    <mergeCell ref="I62:J62"/>
    <mergeCell ref="I63:J63"/>
    <mergeCell ref="A64:B64"/>
    <mergeCell ref="I64:J64"/>
    <mergeCell ref="I60:J60"/>
    <mergeCell ref="I49:J49"/>
    <mergeCell ref="I50:J50"/>
    <mergeCell ref="I51:J51"/>
    <mergeCell ref="I52:J52"/>
    <mergeCell ref="I53:J53"/>
    <mergeCell ref="I54:J54"/>
    <mergeCell ref="I55:J55"/>
    <mergeCell ref="I56:J56"/>
    <mergeCell ref="I57:J57"/>
    <mergeCell ref="I58:J58"/>
    <mergeCell ref="I59:J59"/>
    <mergeCell ref="I48:J48"/>
    <mergeCell ref="I37:J37"/>
    <mergeCell ref="I38:J38"/>
    <mergeCell ref="I39:J39"/>
    <mergeCell ref="I40:J40"/>
    <mergeCell ref="I41:J41"/>
    <mergeCell ref="I42:J42"/>
    <mergeCell ref="I43:J43"/>
    <mergeCell ref="I44:J44"/>
    <mergeCell ref="I45:J45"/>
    <mergeCell ref="I46:J46"/>
    <mergeCell ref="I47:J47"/>
    <mergeCell ref="I36:J36"/>
    <mergeCell ref="I24:J24"/>
    <mergeCell ref="I25:J25"/>
    <mergeCell ref="I26:J26"/>
    <mergeCell ref="I27:J27"/>
    <mergeCell ref="I28:J28"/>
    <mergeCell ref="I29:J29"/>
    <mergeCell ref="I32:J32"/>
    <mergeCell ref="I33:J33"/>
    <mergeCell ref="I34:J34"/>
    <mergeCell ref="I35:J35"/>
    <mergeCell ref="I30:J30"/>
    <mergeCell ref="I31:J31"/>
    <mergeCell ref="I23:J23"/>
    <mergeCell ref="F10:H10"/>
    <mergeCell ref="I13:J13"/>
    <mergeCell ref="I14:J14"/>
    <mergeCell ref="I15:J15"/>
    <mergeCell ref="I16:J16"/>
    <mergeCell ref="I17:J17"/>
    <mergeCell ref="I18:J18"/>
    <mergeCell ref="I19:J19"/>
    <mergeCell ref="I20:J20"/>
    <mergeCell ref="I21:J21"/>
    <mergeCell ref="I22:J22"/>
    <mergeCell ref="A6:J6"/>
    <mergeCell ref="A1:J1"/>
    <mergeCell ref="A2:J2"/>
    <mergeCell ref="A3:J3"/>
    <mergeCell ref="A4:J4"/>
    <mergeCell ref="A5:J5"/>
    <mergeCell ref="A7:J7"/>
    <mergeCell ref="A8:B8"/>
    <mergeCell ref="C8:H8"/>
    <mergeCell ref="I8:J8"/>
    <mergeCell ref="A9:A12"/>
    <mergeCell ref="B9:B12"/>
    <mergeCell ref="C9:E9"/>
    <mergeCell ref="F9:H9"/>
    <mergeCell ref="I9:J12"/>
    <mergeCell ref="C10:E10"/>
  </mergeCells>
  <printOptions horizontalCentered="1"/>
  <pageMargins left="0" right="0" top="0.19685039370078741" bottom="0" header="0.31496062992125984" footer="0.31496062992125984"/>
  <pageSetup paperSize="9" scale="85" orientation="landscape" r:id="rId1"/>
  <rowBreaks count="1" manualBreakCount="1">
    <brk id="41"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39997558519241921"/>
  </sheetPr>
  <dimension ref="A1:M32"/>
  <sheetViews>
    <sheetView view="pageBreakPreview" zoomScaleSheetLayoutView="100" workbookViewId="0">
      <selection activeCell="A2" sqref="A2:J2"/>
    </sheetView>
  </sheetViews>
  <sheetFormatPr defaultColWidth="9.125" defaultRowHeight="14.25"/>
  <cols>
    <col min="1" max="1" width="7.625" style="14" customWidth="1"/>
    <col min="2" max="2" width="25.625" style="14" customWidth="1"/>
    <col min="3" max="3" width="9.5" style="7" bestFit="1" customWidth="1"/>
    <col min="4" max="4" width="8.625" style="7" customWidth="1"/>
    <col min="5" max="5" width="9.5" style="7" bestFit="1" customWidth="1"/>
    <col min="6" max="8" width="8.625" style="7" customWidth="1"/>
    <col min="9" max="9" width="25.625" style="7" customWidth="1"/>
    <col min="10" max="10" width="7.625" style="7" customWidth="1"/>
    <col min="11" max="13" width="10.75" style="7" customWidth="1"/>
    <col min="14" max="14" width="31.75" style="7" customWidth="1"/>
    <col min="15" max="15" width="12.75" style="7" customWidth="1"/>
    <col min="16" max="16384" width="9.125" style="7"/>
  </cols>
  <sheetData>
    <row r="1" spans="1:13" s="3" customFormat="1" ht="47.25" customHeight="1">
      <c r="A1" s="536"/>
      <c r="B1" s="536"/>
      <c r="C1" s="536"/>
      <c r="D1" s="536"/>
      <c r="E1" s="536"/>
      <c r="F1" s="536"/>
      <c r="G1" s="536"/>
      <c r="H1" s="536"/>
      <c r="I1" s="536"/>
      <c r="J1" s="536"/>
      <c r="K1" s="6"/>
      <c r="L1" s="6"/>
      <c r="M1" s="6"/>
    </row>
    <row r="2" spans="1:13" ht="18">
      <c r="A2" s="537" t="s">
        <v>253</v>
      </c>
      <c r="B2" s="537"/>
      <c r="C2" s="537"/>
      <c r="D2" s="537"/>
      <c r="E2" s="537"/>
      <c r="F2" s="537"/>
      <c r="G2" s="537"/>
      <c r="H2" s="537"/>
      <c r="I2" s="537"/>
      <c r="J2" s="537"/>
    </row>
    <row r="3" spans="1:13" ht="16.5" customHeight="1">
      <c r="A3" s="537" t="s">
        <v>102</v>
      </c>
      <c r="B3" s="537"/>
      <c r="C3" s="537"/>
      <c r="D3" s="537"/>
      <c r="E3" s="537"/>
      <c r="F3" s="537"/>
      <c r="G3" s="537"/>
      <c r="H3" s="537"/>
      <c r="I3" s="537"/>
      <c r="J3" s="537"/>
    </row>
    <row r="4" spans="1:13" ht="15.75">
      <c r="A4" s="535" t="s">
        <v>254</v>
      </c>
      <c r="B4" s="535"/>
      <c r="C4" s="535"/>
      <c r="D4" s="535"/>
      <c r="E4" s="535"/>
      <c r="F4" s="535"/>
      <c r="G4" s="535"/>
      <c r="H4" s="535"/>
      <c r="I4" s="535"/>
      <c r="J4" s="535"/>
    </row>
    <row r="5" spans="1:13" ht="15.75">
      <c r="A5" s="535" t="s">
        <v>416</v>
      </c>
      <c r="B5" s="535"/>
      <c r="C5" s="535"/>
      <c r="D5" s="535"/>
      <c r="E5" s="535"/>
      <c r="F5" s="535"/>
      <c r="G5" s="535"/>
      <c r="H5" s="535"/>
      <c r="I5" s="535"/>
      <c r="J5" s="535"/>
    </row>
    <row r="6" spans="1:13" ht="16.5" customHeight="1">
      <c r="A6" s="586" t="s">
        <v>664</v>
      </c>
      <c r="B6" s="586"/>
      <c r="C6" s="542">
        <v>2021</v>
      </c>
      <c r="D6" s="542"/>
      <c r="E6" s="542"/>
      <c r="F6" s="542"/>
      <c r="G6" s="542"/>
      <c r="H6" s="542"/>
      <c r="I6" s="558" t="s">
        <v>196</v>
      </c>
      <c r="J6" s="558"/>
      <c r="K6" s="44"/>
    </row>
    <row r="7" spans="1:13" customFormat="1" ht="15.75" customHeight="1">
      <c r="A7" s="587" t="s">
        <v>247</v>
      </c>
      <c r="B7" s="578"/>
      <c r="C7" s="583" t="s">
        <v>226</v>
      </c>
      <c r="D7" s="583"/>
      <c r="E7" s="583"/>
      <c r="F7" s="583" t="s">
        <v>227</v>
      </c>
      <c r="G7" s="583"/>
      <c r="H7" s="583"/>
      <c r="I7" s="550" t="s">
        <v>248</v>
      </c>
      <c r="J7" s="550"/>
    </row>
    <row r="8" spans="1:13" customFormat="1" ht="29.25" customHeight="1">
      <c r="A8" s="588"/>
      <c r="B8" s="579"/>
      <c r="C8" s="589" t="s">
        <v>518</v>
      </c>
      <c r="D8" s="590"/>
      <c r="E8" s="580"/>
      <c r="F8" s="589" t="s">
        <v>228</v>
      </c>
      <c r="G8" s="590"/>
      <c r="H8" s="580"/>
      <c r="I8" s="553"/>
      <c r="J8" s="553"/>
    </row>
    <row r="9" spans="1:13" s="64" customFormat="1" ht="28.5" customHeight="1">
      <c r="A9" s="588"/>
      <c r="B9" s="579"/>
      <c r="C9" s="279" t="s">
        <v>204</v>
      </c>
      <c r="D9" s="279" t="s">
        <v>249</v>
      </c>
      <c r="E9" s="279" t="s">
        <v>250</v>
      </c>
      <c r="F9" s="279" t="s">
        <v>204</v>
      </c>
      <c r="G9" s="279" t="s">
        <v>219</v>
      </c>
      <c r="H9" s="279" t="s">
        <v>220</v>
      </c>
      <c r="I9" s="553"/>
      <c r="J9" s="553"/>
    </row>
    <row r="10" spans="1:13" s="64" customFormat="1" ht="28.5" customHeight="1">
      <c r="A10" s="589"/>
      <c r="B10" s="580"/>
      <c r="C10" s="274" t="s">
        <v>207</v>
      </c>
      <c r="D10" s="274" t="s">
        <v>251</v>
      </c>
      <c r="E10" s="274" t="s">
        <v>252</v>
      </c>
      <c r="F10" s="274" t="s">
        <v>207</v>
      </c>
      <c r="G10" s="274" t="s">
        <v>221</v>
      </c>
      <c r="H10" s="274" t="s">
        <v>222</v>
      </c>
      <c r="I10" s="554"/>
      <c r="J10" s="554"/>
    </row>
    <row r="11" spans="1:13" customFormat="1" ht="26.25" customHeight="1" thickBot="1">
      <c r="A11" s="591" t="s">
        <v>229</v>
      </c>
      <c r="B11" s="591"/>
      <c r="C11" s="82">
        <f t="shared" ref="C11:C19" si="0">SUM(D11:E11)</f>
        <v>297963</v>
      </c>
      <c r="D11" s="65">
        <v>105</v>
      </c>
      <c r="E11" s="65">
        <v>297858</v>
      </c>
      <c r="F11" s="82">
        <f t="shared" ref="F11:F19" si="1">SUM(G11:H11)</f>
        <v>2412</v>
      </c>
      <c r="G11" s="65">
        <v>0</v>
      </c>
      <c r="H11" s="65">
        <v>2412</v>
      </c>
      <c r="I11" s="592" t="s">
        <v>520</v>
      </c>
      <c r="J11" s="592"/>
    </row>
    <row r="12" spans="1:13" customFormat="1" ht="30" customHeight="1" thickBot="1">
      <c r="A12" s="593" t="s">
        <v>231</v>
      </c>
      <c r="B12" s="593"/>
      <c r="C12" s="187">
        <f t="shared" si="0"/>
        <v>0</v>
      </c>
      <c r="D12" s="58">
        <v>0</v>
      </c>
      <c r="E12" s="58">
        <v>0</v>
      </c>
      <c r="F12" s="187">
        <f t="shared" si="1"/>
        <v>3003</v>
      </c>
      <c r="G12" s="58">
        <v>0</v>
      </c>
      <c r="H12" s="58">
        <v>3003</v>
      </c>
      <c r="I12" s="534" t="s">
        <v>519</v>
      </c>
      <c r="J12" s="534"/>
    </row>
    <row r="13" spans="1:13" customFormat="1" ht="32.25" customHeight="1" thickBot="1">
      <c r="A13" s="591" t="s">
        <v>233</v>
      </c>
      <c r="B13" s="591"/>
      <c r="C13" s="82">
        <f t="shared" si="0"/>
        <v>798920</v>
      </c>
      <c r="D13" s="65">
        <v>15203</v>
      </c>
      <c r="E13" s="65">
        <v>783717</v>
      </c>
      <c r="F13" s="82">
        <f t="shared" si="1"/>
        <v>7494</v>
      </c>
      <c r="G13" s="65">
        <v>38</v>
      </c>
      <c r="H13" s="65">
        <v>7456</v>
      </c>
      <c r="I13" s="592" t="s">
        <v>234</v>
      </c>
      <c r="J13" s="592"/>
    </row>
    <row r="14" spans="1:13" customFormat="1" ht="23.25" customHeight="1" thickBot="1">
      <c r="A14" s="593" t="s">
        <v>235</v>
      </c>
      <c r="B14" s="593"/>
      <c r="C14" s="187">
        <f t="shared" si="0"/>
        <v>139622</v>
      </c>
      <c r="D14" s="58">
        <v>1251</v>
      </c>
      <c r="E14" s="58">
        <v>138371</v>
      </c>
      <c r="F14" s="187">
        <f t="shared" si="1"/>
        <v>3386</v>
      </c>
      <c r="G14" s="58">
        <v>266</v>
      </c>
      <c r="H14" s="58">
        <v>3120</v>
      </c>
      <c r="I14" s="534" t="s">
        <v>521</v>
      </c>
      <c r="J14" s="534"/>
    </row>
    <row r="15" spans="1:13" customFormat="1" ht="39.75" customHeight="1" thickBot="1">
      <c r="A15" s="591" t="s">
        <v>237</v>
      </c>
      <c r="B15" s="591"/>
      <c r="C15" s="82">
        <f t="shared" si="0"/>
        <v>581443</v>
      </c>
      <c r="D15" s="65">
        <v>11798</v>
      </c>
      <c r="E15" s="65">
        <v>569645</v>
      </c>
      <c r="F15" s="82">
        <f t="shared" si="1"/>
        <v>13306</v>
      </c>
      <c r="G15" s="65">
        <v>409</v>
      </c>
      <c r="H15" s="65">
        <v>12897</v>
      </c>
      <c r="I15" s="592" t="s">
        <v>522</v>
      </c>
      <c r="J15" s="592"/>
    </row>
    <row r="16" spans="1:13" customFormat="1" ht="26.25" customHeight="1" thickBot="1">
      <c r="A16" s="593" t="s">
        <v>239</v>
      </c>
      <c r="B16" s="593"/>
      <c r="C16" s="187">
        <f t="shared" si="0"/>
        <v>22479</v>
      </c>
      <c r="D16" s="58">
        <v>49</v>
      </c>
      <c r="E16" s="58">
        <v>22430</v>
      </c>
      <c r="F16" s="187">
        <f t="shared" si="1"/>
        <v>353</v>
      </c>
      <c r="G16" s="58">
        <v>0</v>
      </c>
      <c r="H16" s="58">
        <v>353</v>
      </c>
      <c r="I16" s="534" t="s">
        <v>523</v>
      </c>
      <c r="J16" s="534"/>
    </row>
    <row r="17" spans="1:10" customFormat="1" ht="36" customHeight="1" thickBot="1">
      <c r="A17" s="591" t="s">
        <v>241</v>
      </c>
      <c r="B17" s="591"/>
      <c r="C17" s="82">
        <f t="shared" si="0"/>
        <v>72181</v>
      </c>
      <c r="D17" s="65">
        <v>4286</v>
      </c>
      <c r="E17" s="65">
        <v>67895</v>
      </c>
      <c r="F17" s="82">
        <f t="shared" si="1"/>
        <v>2107</v>
      </c>
      <c r="G17" s="65">
        <v>0</v>
      </c>
      <c r="H17" s="65">
        <v>2107</v>
      </c>
      <c r="I17" s="592" t="s">
        <v>242</v>
      </c>
      <c r="J17" s="592"/>
    </row>
    <row r="18" spans="1:10" customFormat="1" ht="30.75" customHeight="1" thickBot="1">
      <c r="A18" s="593" t="s">
        <v>243</v>
      </c>
      <c r="B18" s="593"/>
      <c r="C18" s="187">
        <f t="shared" si="0"/>
        <v>175647</v>
      </c>
      <c r="D18" s="58">
        <v>6570</v>
      </c>
      <c r="E18" s="58">
        <v>169077</v>
      </c>
      <c r="F18" s="187">
        <f t="shared" si="1"/>
        <v>7714</v>
      </c>
      <c r="G18" s="58">
        <v>0</v>
      </c>
      <c r="H18" s="58">
        <v>7714</v>
      </c>
      <c r="I18" s="534" t="s">
        <v>244</v>
      </c>
      <c r="J18" s="534"/>
    </row>
    <row r="19" spans="1:10" customFormat="1" ht="32.25" customHeight="1">
      <c r="A19" s="594" t="s">
        <v>245</v>
      </c>
      <c r="B19" s="594"/>
      <c r="C19" s="83">
        <f t="shared" si="0"/>
        <v>348620</v>
      </c>
      <c r="D19" s="66">
        <v>12334</v>
      </c>
      <c r="E19" s="66">
        <v>336286</v>
      </c>
      <c r="F19" s="91">
        <f t="shared" si="1"/>
        <v>10465</v>
      </c>
      <c r="G19" s="66">
        <v>3793</v>
      </c>
      <c r="H19" s="66">
        <v>6672</v>
      </c>
      <c r="I19" s="595" t="s">
        <v>246</v>
      </c>
      <c r="J19" s="595"/>
    </row>
    <row r="20" spans="1:10" customFormat="1" ht="39" customHeight="1">
      <c r="A20" s="539" t="s">
        <v>207</v>
      </c>
      <c r="B20" s="539"/>
      <c r="C20" s="77">
        <f t="shared" ref="C20:H20" si="2">SUM(C11:C19)</f>
        <v>2436875</v>
      </c>
      <c r="D20" s="77">
        <f t="shared" si="2"/>
        <v>51596</v>
      </c>
      <c r="E20" s="77">
        <f t="shared" si="2"/>
        <v>2385279</v>
      </c>
      <c r="F20" s="96">
        <f t="shared" si="2"/>
        <v>50240</v>
      </c>
      <c r="G20" s="77">
        <f t="shared" si="2"/>
        <v>4506</v>
      </c>
      <c r="H20" s="77">
        <f t="shared" si="2"/>
        <v>45734</v>
      </c>
      <c r="I20" s="540" t="s">
        <v>204</v>
      </c>
      <c r="J20" s="540"/>
    </row>
    <row r="21" spans="1:10" ht="15">
      <c r="C21" s="157"/>
      <c r="F21" s="157"/>
    </row>
    <row r="22" spans="1:10" ht="15">
      <c r="B22" s="7"/>
      <c r="C22" s="157"/>
      <c r="F22" s="157"/>
    </row>
    <row r="23" spans="1:10" ht="15">
      <c r="B23" s="7"/>
      <c r="C23" s="157"/>
      <c r="F23" s="157"/>
    </row>
    <row r="24" spans="1:10" ht="15">
      <c r="B24" s="7"/>
      <c r="C24" s="157"/>
      <c r="F24" s="157"/>
    </row>
    <row r="25" spans="1:10">
      <c r="B25" s="7"/>
    </row>
    <row r="26" spans="1:10">
      <c r="B26" s="7"/>
    </row>
    <row r="27" spans="1:10">
      <c r="B27" s="7"/>
    </row>
    <row r="28" spans="1:10">
      <c r="B28" s="7"/>
    </row>
    <row r="29" spans="1:10">
      <c r="B29" s="7"/>
    </row>
    <row r="30" spans="1:10">
      <c r="B30" s="7"/>
    </row>
    <row r="31" spans="1:10">
      <c r="B31" s="7"/>
    </row>
    <row r="32" spans="1:10">
      <c r="B32" s="7"/>
    </row>
  </sheetData>
  <mergeCells count="34">
    <mergeCell ref="A20:B20"/>
    <mergeCell ref="I20:J20"/>
    <mergeCell ref="A17:B17"/>
    <mergeCell ref="I17:J17"/>
    <mergeCell ref="A18:B18"/>
    <mergeCell ref="I18:J18"/>
    <mergeCell ref="A19:B19"/>
    <mergeCell ref="I19:J19"/>
    <mergeCell ref="A14:B14"/>
    <mergeCell ref="I14:J14"/>
    <mergeCell ref="A15:B15"/>
    <mergeCell ref="I15:J15"/>
    <mergeCell ref="A16:B16"/>
    <mergeCell ref="I16:J16"/>
    <mergeCell ref="A11:B11"/>
    <mergeCell ref="I11:J11"/>
    <mergeCell ref="A12:B12"/>
    <mergeCell ref="I12:J12"/>
    <mergeCell ref="A13:B13"/>
    <mergeCell ref="I13:J13"/>
    <mergeCell ref="A7:B10"/>
    <mergeCell ref="C7:E7"/>
    <mergeCell ref="F7:H7"/>
    <mergeCell ref="I7:J10"/>
    <mergeCell ref="C8:E8"/>
    <mergeCell ref="F8:H8"/>
    <mergeCell ref="A6:B6"/>
    <mergeCell ref="C6:H6"/>
    <mergeCell ref="I6:J6"/>
    <mergeCell ref="A1:J1"/>
    <mergeCell ref="A2:J2"/>
    <mergeCell ref="A3:J3"/>
    <mergeCell ref="A4:J4"/>
    <mergeCell ref="A5:J5"/>
  </mergeCells>
  <printOptions horizontalCentered="1" verticalCentered="1"/>
  <pageMargins left="0" right="0" top="0" bottom="0"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39997558519241921"/>
  </sheetPr>
  <dimension ref="A1:IS22"/>
  <sheetViews>
    <sheetView view="pageBreakPreview" topLeftCell="A19" zoomScaleSheetLayoutView="100" workbookViewId="0">
      <selection activeCell="C14" sqref="C14"/>
    </sheetView>
  </sheetViews>
  <sheetFormatPr defaultColWidth="9.125" defaultRowHeight="14.25"/>
  <cols>
    <col min="1" max="1" width="7.625" style="14" customWidth="1"/>
    <col min="2" max="2" width="21.625" style="7" customWidth="1"/>
    <col min="3" max="10" width="8.75" style="7" customWidth="1"/>
    <col min="11" max="11" width="21.625" style="7" customWidth="1"/>
    <col min="12" max="12" width="7.625" style="7" customWidth="1"/>
    <col min="13" max="16384" width="9.125" style="7"/>
  </cols>
  <sheetData>
    <row r="1" spans="1:253" s="3" customFormat="1" ht="47.25" customHeight="1">
      <c r="A1" s="536"/>
      <c r="B1" s="536"/>
      <c r="C1" s="536"/>
      <c r="D1" s="536"/>
      <c r="E1" s="536"/>
      <c r="F1" s="536"/>
      <c r="G1" s="536"/>
      <c r="H1" s="536"/>
      <c r="I1" s="536"/>
      <c r="J1" s="536"/>
      <c r="K1" s="536"/>
      <c r="L1" s="536"/>
    </row>
    <row r="2" spans="1:253" ht="21.75" customHeight="1">
      <c r="A2" s="537" t="s">
        <v>440</v>
      </c>
      <c r="B2" s="537"/>
      <c r="C2" s="537"/>
      <c r="D2" s="537"/>
      <c r="E2" s="537"/>
      <c r="F2" s="537"/>
      <c r="G2" s="537"/>
      <c r="H2" s="537"/>
      <c r="I2" s="537"/>
      <c r="J2" s="537"/>
      <c r="K2" s="537"/>
      <c r="L2" s="537"/>
    </row>
    <row r="3" spans="1:253" ht="21.75" customHeight="1">
      <c r="A3" s="537" t="s">
        <v>102</v>
      </c>
      <c r="B3" s="537"/>
      <c r="C3" s="537"/>
      <c r="D3" s="537"/>
      <c r="E3" s="537"/>
      <c r="F3" s="537"/>
      <c r="G3" s="537"/>
      <c r="H3" s="537"/>
      <c r="I3" s="537"/>
      <c r="J3" s="537"/>
      <c r="K3" s="537"/>
      <c r="L3" s="537"/>
    </row>
    <row r="4" spans="1:253" ht="21.75" customHeight="1">
      <c r="A4" s="537" t="s">
        <v>654</v>
      </c>
      <c r="B4" s="537"/>
      <c r="C4" s="537"/>
      <c r="D4" s="537"/>
      <c r="E4" s="537"/>
      <c r="F4" s="537"/>
      <c r="G4" s="537"/>
      <c r="H4" s="537"/>
      <c r="I4" s="537"/>
      <c r="J4" s="537"/>
      <c r="K4" s="537"/>
      <c r="L4" s="537"/>
    </row>
    <row r="5" spans="1:253" ht="15.75" customHeight="1">
      <c r="A5" s="535" t="s">
        <v>277</v>
      </c>
      <c r="B5" s="535"/>
      <c r="C5" s="535"/>
      <c r="D5" s="535"/>
      <c r="E5" s="535"/>
      <c r="F5" s="535"/>
      <c r="G5" s="535"/>
      <c r="H5" s="535"/>
      <c r="I5" s="535"/>
      <c r="J5" s="535"/>
      <c r="K5" s="535"/>
      <c r="L5" s="535"/>
    </row>
    <row r="6" spans="1:253" ht="15.75" customHeight="1">
      <c r="A6" s="535" t="s">
        <v>416</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c r="EA6" s="535"/>
      <c r="EB6" s="535"/>
      <c r="EC6" s="535"/>
      <c r="ED6" s="535"/>
      <c r="EE6" s="535"/>
      <c r="EF6" s="535"/>
      <c r="EG6" s="535"/>
      <c r="EH6" s="535"/>
      <c r="EI6" s="535"/>
      <c r="EJ6" s="535"/>
      <c r="EK6" s="535"/>
      <c r="EL6" s="535"/>
      <c r="EM6" s="535"/>
      <c r="EN6" s="535"/>
      <c r="EO6" s="535"/>
      <c r="EP6" s="535"/>
      <c r="EQ6" s="535"/>
      <c r="ER6" s="535"/>
      <c r="ES6" s="535"/>
      <c r="ET6" s="535"/>
      <c r="EU6" s="535"/>
      <c r="EV6" s="535"/>
      <c r="EW6" s="535"/>
      <c r="EX6" s="535"/>
      <c r="EY6" s="535"/>
      <c r="EZ6" s="535"/>
      <c r="FA6" s="535"/>
      <c r="FB6" s="535"/>
      <c r="FC6" s="535"/>
      <c r="FD6" s="535"/>
      <c r="FE6" s="535"/>
      <c r="FF6" s="535"/>
      <c r="FG6" s="535"/>
      <c r="FH6" s="535"/>
      <c r="FI6" s="535"/>
      <c r="FJ6" s="535"/>
      <c r="FK6" s="535"/>
      <c r="FL6" s="535"/>
      <c r="FM6" s="535"/>
      <c r="FN6" s="535"/>
      <c r="FO6" s="535"/>
      <c r="FP6" s="535"/>
      <c r="FQ6" s="535"/>
      <c r="FR6" s="535"/>
      <c r="FS6" s="535"/>
      <c r="FT6" s="535"/>
      <c r="FU6" s="535"/>
      <c r="FV6" s="535"/>
      <c r="FW6" s="535"/>
      <c r="FX6" s="535"/>
      <c r="FY6" s="535"/>
      <c r="FZ6" s="535"/>
      <c r="GA6" s="535"/>
      <c r="GB6" s="535"/>
      <c r="GC6" s="535"/>
      <c r="GD6" s="535"/>
      <c r="GE6" s="535"/>
      <c r="GF6" s="535"/>
      <c r="GG6" s="535"/>
      <c r="GH6" s="535"/>
      <c r="GI6" s="535"/>
      <c r="GJ6" s="535"/>
      <c r="GK6" s="535"/>
      <c r="GL6" s="535"/>
      <c r="GM6" s="535"/>
      <c r="GN6" s="535"/>
      <c r="GO6" s="535"/>
      <c r="GP6" s="535"/>
      <c r="GQ6" s="535"/>
      <c r="GR6" s="535"/>
      <c r="GS6" s="535"/>
      <c r="GT6" s="535"/>
      <c r="GU6" s="535"/>
      <c r="GV6" s="535"/>
      <c r="GW6" s="535"/>
      <c r="GX6" s="535"/>
      <c r="GY6" s="535"/>
      <c r="GZ6" s="535"/>
      <c r="HA6" s="535"/>
      <c r="HB6" s="535"/>
      <c r="HC6" s="535"/>
      <c r="HD6" s="535"/>
      <c r="HE6" s="535"/>
      <c r="HF6" s="535"/>
      <c r="HG6" s="535"/>
      <c r="HH6" s="535"/>
      <c r="HI6" s="535"/>
      <c r="HJ6" s="535"/>
      <c r="HK6" s="535"/>
      <c r="HL6" s="535"/>
      <c r="HM6" s="535"/>
      <c r="HN6" s="535"/>
      <c r="HO6" s="535"/>
      <c r="HP6" s="535"/>
      <c r="HQ6" s="535"/>
      <c r="HR6" s="535"/>
      <c r="HS6" s="535"/>
      <c r="HT6" s="535"/>
      <c r="HU6" s="535"/>
      <c r="HV6" s="535"/>
      <c r="HW6" s="535"/>
      <c r="HX6" s="535"/>
      <c r="HY6" s="535"/>
      <c r="HZ6" s="535"/>
      <c r="IA6" s="535"/>
      <c r="IB6" s="535"/>
      <c r="IC6" s="535"/>
      <c r="ID6" s="535"/>
      <c r="IE6" s="535"/>
      <c r="IF6" s="535"/>
      <c r="IG6" s="535"/>
      <c r="IH6" s="535"/>
      <c r="II6" s="535"/>
      <c r="IJ6" s="535"/>
      <c r="IK6" s="535"/>
      <c r="IL6" s="535"/>
      <c r="IM6" s="535"/>
      <c r="IN6" s="535"/>
      <c r="IO6" s="535"/>
      <c r="IP6" s="535"/>
      <c r="IQ6" s="535"/>
      <c r="IR6" s="535"/>
      <c r="IS6" s="535"/>
    </row>
    <row r="7" spans="1:253" ht="15.75" customHeight="1">
      <c r="A7" s="535" t="s">
        <v>655</v>
      </c>
      <c r="B7" s="535"/>
      <c r="C7" s="535"/>
      <c r="D7" s="535"/>
      <c r="E7" s="535"/>
      <c r="F7" s="535"/>
      <c r="G7" s="535"/>
      <c r="H7" s="535"/>
      <c r="I7" s="535"/>
      <c r="J7" s="535"/>
      <c r="K7" s="535"/>
      <c r="L7" s="535"/>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c r="FL7" s="270"/>
      <c r="FM7" s="270"/>
      <c r="FN7" s="270"/>
      <c r="FO7" s="270"/>
      <c r="FP7" s="270"/>
      <c r="FQ7" s="270"/>
      <c r="FR7" s="270"/>
      <c r="FS7" s="270"/>
      <c r="FT7" s="270"/>
      <c r="FU7" s="270"/>
      <c r="FV7" s="270"/>
      <c r="FW7" s="270"/>
      <c r="FX7" s="270"/>
      <c r="FY7" s="270"/>
      <c r="FZ7" s="270"/>
      <c r="GA7" s="270"/>
      <c r="GB7" s="270"/>
      <c r="GC7" s="270"/>
      <c r="GD7" s="270"/>
      <c r="GE7" s="270"/>
      <c r="GF7" s="270"/>
      <c r="GG7" s="270"/>
      <c r="GH7" s="270"/>
      <c r="GI7" s="270"/>
      <c r="GJ7" s="270"/>
      <c r="GK7" s="270"/>
      <c r="GL7" s="270"/>
      <c r="GM7" s="270"/>
      <c r="GN7" s="270"/>
      <c r="GO7" s="270"/>
      <c r="GP7" s="270"/>
      <c r="GQ7" s="270"/>
      <c r="GR7" s="270"/>
      <c r="GS7" s="270"/>
      <c r="GT7" s="270"/>
      <c r="GU7" s="270"/>
      <c r="GV7" s="270"/>
      <c r="GW7" s="270"/>
      <c r="GX7" s="270"/>
      <c r="GY7" s="270"/>
      <c r="GZ7" s="270"/>
      <c r="HA7" s="270"/>
      <c r="HB7" s="270"/>
      <c r="HC7" s="270"/>
      <c r="HD7" s="270"/>
      <c r="HE7" s="270"/>
      <c r="HF7" s="270"/>
      <c r="HG7" s="270"/>
      <c r="HH7" s="270"/>
      <c r="HI7" s="270"/>
      <c r="HJ7" s="270"/>
      <c r="HK7" s="270"/>
      <c r="HL7" s="270"/>
      <c r="HM7" s="270"/>
      <c r="HN7" s="270"/>
      <c r="HO7" s="270"/>
      <c r="HP7" s="270"/>
      <c r="HQ7" s="270"/>
      <c r="HR7" s="270"/>
      <c r="HS7" s="270"/>
      <c r="HT7" s="270"/>
      <c r="HU7" s="270"/>
      <c r="HV7" s="270"/>
      <c r="HW7" s="270"/>
      <c r="HX7" s="270"/>
      <c r="HY7" s="270"/>
      <c r="HZ7" s="270"/>
      <c r="IA7" s="270"/>
      <c r="IB7" s="270"/>
      <c r="IC7" s="270"/>
      <c r="ID7" s="270"/>
      <c r="IE7" s="270"/>
      <c r="IF7" s="270"/>
      <c r="IG7" s="270"/>
      <c r="IH7" s="270"/>
      <c r="II7" s="270"/>
      <c r="IJ7" s="270"/>
      <c r="IK7" s="270"/>
      <c r="IL7" s="270"/>
      <c r="IM7" s="270"/>
      <c r="IN7" s="270"/>
      <c r="IO7" s="270"/>
      <c r="IP7" s="270"/>
      <c r="IQ7" s="270"/>
      <c r="IR7" s="270"/>
      <c r="IS7" s="270"/>
    </row>
    <row r="8" spans="1:253" ht="16.5" customHeight="1">
      <c r="A8" s="541" t="s">
        <v>665</v>
      </c>
      <c r="B8" s="541"/>
      <c r="C8" s="542">
        <v>2021</v>
      </c>
      <c r="D8" s="542"/>
      <c r="E8" s="542"/>
      <c r="F8" s="542"/>
      <c r="G8" s="542"/>
      <c r="H8" s="542"/>
      <c r="I8" s="542"/>
      <c r="J8" s="542"/>
      <c r="K8" s="558" t="s">
        <v>407</v>
      </c>
      <c r="L8" s="558"/>
    </row>
    <row r="9" spans="1:253" ht="38.25">
      <c r="A9" s="550" t="s">
        <v>444</v>
      </c>
      <c r="B9" s="547" t="s">
        <v>210</v>
      </c>
      <c r="C9" s="277" t="s">
        <v>256</v>
      </c>
      <c r="D9" s="277" t="s">
        <v>257</v>
      </c>
      <c r="E9" s="277" t="s">
        <v>269</v>
      </c>
      <c r="F9" s="277" t="s">
        <v>270</v>
      </c>
      <c r="G9" s="277" t="s">
        <v>730</v>
      </c>
      <c r="H9" s="277" t="s">
        <v>105</v>
      </c>
      <c r="I9" s="277" t="s">
        <v>106</v>
      </c>
      <c r="J9" s="277" t="s">
        <v>271</v>
      </c>
      <c r="K9" s="550" t="s">
        <v>215</v>
      </c>
      <c r="L9" s="550"/>
    </row>
    <row r="10" spans="1:253" ht="48" customHeight="1">
      <c r="A10" s="554"/>
      <c r="B10" s="549"/>
      <c r="C10" s="84" t="s">
        <v>207</v>
      </c>
      <c r="D10" s="274" t="s">
        <v>272</v>
      </c>
      <c r="E10" s="274" t="s">
        <v>273</v>
      </c>
      <c r="F10" s="274" t="s">
        <v>274</v>
      </c>
      <c r="G10" s="274" t="s">
        <v>191</v>
      </c>
      <c r="H10" s="274" t="s">
        <v>107</v>
      </c>
      <c r="I10" s="274" t="s">
        <v>421</v>
      </c>
      <c r="J10" s="274" t="s">
        <v>275</v>
      </c>
      <c r="K10" s="554"/>
      <c r="L10" s="554"/>
    </row>
    <row r="11" spans="1:253" customFormat="1" ht="83.25" customHeight="1" thickBot="1">
      <c r="A11" s="51">
        <v>45</v>
      </c>
      <c r="B11" s="55" t="s">
        <v>533</v>
      </c>
      <c r="C11" s="189">
        <f>SUM(D11:J11)</f>
        <v>19916</v>
      </c>
      <c r="D11" s="57">
        <v>924</v>
      </c>
      <c r="E11" s="57">
        <v>3275</v>
      </c>
      <c r="F11" s="57">
        <v>5141</v>
      </c>
      <c r="G11" s="57">
        <v>2904</v>
      </c>
      <c r="H11" s="57">
        <v>3668</v>
      </c>
      <c r="I11" s="57">
        <v>4004</v>
      </c>
      <c r="J11" s="57">
        <v>0</v>
      </c>
      <c r="K11" s="556" t="s">
        <v>538</v>
      </c>
      <c r="L11" s="556"/>
    </row>
    <row r="12" spans="1:253" customFormat="1" ht="83.25" customHeight="1" thickBot="1">
      <c r="A12" s="53">
        <v>46</v>
      </c>
      <c r="B12" s="56" t="s">
        <v>534</v>
      </c>
      <c r="C12" s="187">
        <f t="shared" ref="C12:C13" si="0">SUM(D12:J12)</f>
        <v>33938</v>
      </c>
      <c r="D12" s="58">
        <v>134</v>
      </c>
      <c r="E12" s="58">
        <v>3779</v>
      </c>
      <c r="F12" s="58">
        <v>1237</v>
      </c>
      <c r="G12" s="58">
        <v>3827</v>
      </c>
      <c r="H12" s="58">
        <v>9903</v>
      </c>
      <c r="I12" s="58">
        <v>10279</v>
      </c>
      <c r="J12" s="58">
        <v>4779</v>
      </c>
      <c r="K12" s="534" t="s">
        <v>537</v>
      </c>
      <c r="L12" s="534"/>
    </row>
    <row r="13" spans="1:253" customFormat="1" ht="83.25" customHeight="1">
      <c r="A13" s="52">
        <v>47</v>
      </c>
      <c r="B13" s="62" t="s">
        <v>535</v>
      </c>
      <c r="C13" s="188">
        <f t="shared" si="0"/>
        <v>210959</v>
      </c>
      <c r="D13" s="63">
        <v>7974</v>
      </c>
      <c r="E13" s="63">
        <v>17112</v>
      </c>
      <c r="F13" s="63">
        <v>14037</v>
      </c>
      <c r="G13" s="63">
        <v>16282</v>
      </c>
      <c r="H13" s="63">
        <v>67083</v>
      </c>
      <c r="I13" s="63">
        <v>34801</v>
      </c>
      <c r="J13" s="63">
        <v>53670</v>
      </c>
      <c r="K13" s="538" t="s">
        <v>536</v>
      </c>
      <c r="L13" s="538"/>
    </row>
    <row r="14" spans="1:253" customFormat="1" ht="57" customHeight="1">
      <c r="A14" s="539" t="s">
        <v>207</v>
      </c>
      <c r="B14" s="539"/>
      <c r="C14" s="295">
        <f t="shared" ref="C14:J14" si="1">SUM(C11:C13)</f>
        <v>264813</v>
      </c>
      <c r="D14" s="276">
        <f t="shared" si="1"/>
        <v>9032</v>
      </c>
      <c r="E14" s="276">
        <f t="shared" si="1"/>
        <v>24166</v>
      </c>
      <c r="F14" s="276">
        <f>SUM(F11:F13)</f>
        <v>20415</v>
      </c>
      <c r="G14" s="276">
        <f>SUM(G11:G13)</f>
        <v>23013</v>
      </c>
      <c r="H14" s="276">
        <f t="shared" si="1"/>
        <v>80654</v>
      </c>
      <c r="I14" s="276">
        <f t="shared" si="1"/>
        <v>49084</v>
      </c>
      <c r="J14" s="276">
        <f t="shared" si="1"/>
        <v>58449</v>
      </c>
      <c r="K14" s="540" t="s">
        <v>204</v>
      </c>
      <c r="L14" s="540"/>
    </row>
    <row r="17" spans="1:1">
      <c r="A17" s="7"/>
    </row>
    <row r="18" spans="1:1">
      <c r="A18" s="7"/>
    </row>
    <row r="19" spans="1:1">
      <c r="A19" s="7"/>
    </row>
    <row r="20" spans="1:1">
      <c r="A20" s="7"/>
    </row>
    <row r="21" spans="1:1">
      <c r="A21" s="7"/>
    </row>
    <row r="22" spans="1:1">
      <c r="A22" s="7"/>
    </row>
  </sheetData>
  <mergeCells count="39">
    <mergeCell ref="A14:B14"/>
    <mergeCell ref="K14:L14"/>
    <mergeCell ref="A9:A10"/>
    <mergeCell ref="B9:B10"/>
    <mergeCell ref="K9:L10"/>
    <mergeCell ref="K11:L11"/>
    <mergeCell ref="K12:L12"/>
    <mergeCell ref="K13:L13"/>
    <mergeCell ref="HR6:IC6"/>
    <mergeCell ref="ID6:IO6"/>
    <mergeCell ref="IP6:IS6"/>
    <mergeCell ref="A7:L7"/>
    <mergeCell ref="A8:B8"/>
    <mergeCell ref="C8:J8"/>
    <mergeCell ref="K8:L8"/>
    <mergeCell ref="EX6:FI6"/>
    <mergeCell ref="FJ6:FU6"/>
    <mergeCell ref="FV6:GG6"/>
    <mergeCell ref="GH6:GS6"/>
    <mergeCell ref="GT6:HE6"/>
    <mergeCell ref="HF6:HQ6"/>
    <mergeCell ref="CD6:CO6"/>
    <mergeCell ref="CP6:DA6"/>
    <mergeCell ref="DB6:DM6"/>
    <mergeCell ref="DN6:DY6"/>
    <mergeCell ref="DZ6:EK6"/>
    <mergeCell ref="EL6:EW6"/>
    <mergeCell ref="M6:U6"/>
    <mergeCell ref="V6:AG6"/>
    <mergeCell ref="AH6:AS6"/>
    <mergeCell ref="AT6:BE6"/>
    <mergeCell ref="BF6:BQ6"/>
    <mergeCell ref="BR6:CC6"/>
    <mergeCell ref="A6:L6"/>
    <mergeCell ref="A1:L1"/>
    <mergeCell ref="A2:L2"/>
    <mergeCell ref="A3:L3"/>
    <mergeCell ref="A4:L4"/>
    <mergeCell ref="A5:L5"/>
  </mergeCells>
  <printOptions horizontalCentered="1" verticalCentered="1"/>
  <pageMargins left="0" right="0" top="0" bottom="0" header="0.3" footer="0.3"/>
  <pageSetup paperSize="9" scale="9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39997558519241921"/>
  </sheetPr>
  <dimension ref="A1:L70"/>
  <sheetViews>
    <sheetView view="pageBreakPreview" topLeftCell="A61" zoomScale="110" zoomScaleSheetLayoutView="110" workbookViewId="0">
      <selection activeCell="K57" sqref="A57:L57"/>
    </sheetView>
  </sheetViews>
  <sheetFormatPr defaultColWidth="9.125" defaultRowHeight="14.25"/>
  <cols>
    <col min="1" max="1" width="5.75" style="14" customWidth="1"/>
    <col min="2" max="2" width="35.75" style="7" customWidth="1"/>
    <col min="3" max="10" width="7.75" style="7" customWidth="1"/>
    <col min="11" max="11" width="35.75" style="7" customWidth="1"/>
    <col min="12" max="12" width="5.75" style="7" customWidth="1"/>
    <col min="13" max="16384" width="9.125" style="7"/>
  </cols>
  <sheetData>
    <row r="1" spans="1:12" s="3" customFormat="1" ht="11.25" customHeight="1">
      <c r="A1" s="536"/>
      <c r="B1" s="536"/>
      <c r="C1" s="536"/>
      <c r="D1" s="536"/>
      <c r="E1" s="536"/>
      <c r="F1" s="536"/>
      <c r="G1" s="536"/>
      <c r="H1" s="536"/>
      <c r="I1" s="536"/>
      <c r="J1" s="536"/>
      <c r="K1" s="536"/>
      <c r="L1" s="536"/>
    </row>
    <row r="2" spans="1:12" ht="16.5" customHeight="1">
      <c r="A2" s="537" t="s">
        <v>276</v>
      </c>
      <c r="B2" s="537"/>
      <c r="C2" s="537"/>
      <c r="D2" s="537"/>
      <c r="E2" s="537"/>
      <c r="F2" s="537"/>
      <c r="G2" s="537"/>
      <c r="H2" s="537"/>
      <c r="I2" s="537"/>
      <c r="J2" s="537"/>
      <c r="K2" s="537"/>
      <c r="L2" s="537"/>
    </row>
    <row r="3" spans="1:12" ht="18">
      <c r="A3" s="537" t="s">
        <v>102</v>
      </c>
      <c r="B3" s="537"/>
      <c r="C3" s="537"/>
      <c r="D3" s="537"/>
      <c r="E3" s="537"/>
      <c r="F3" s="537"/>
      <c r="G3" s="537"/>
      <c r="H3" s="537"/>
      <c r="I3" s="537"/>
      <c r="J3" s="537"/>
      <c r="K3" s="537"/>
      <c r="L3" s="537"/>
    </row>
    <row r="4" spans="1:12" ht="18">
      <c r="A4" s="537" t="s">
        <v>656</v>
      </c>
      <c r="B4" s="537"/>
      <c r="C4" s="537"/>
      <c r="D4" s="537"/>
      <c r="E4" s="537"/>
      <c r="F4" s="537"/>
      <c r="G4" s="537"/>
      <c r="H4" s="537"/>
      <c r="I4" s="537"/>
      <c r="J4" s="537"/>
      <c r="K4" s="537"/>
      <c r="L4" s="537"/>
    </row>
    <row r="5" spans="1:12" ht="15.75">
      <c r="A5" s="535" t="s">
        <v>277</v>
      </c>
      <c r="B5" s="535"/>
      <c r="C5" s="535"/>
      <c r="D5" s="535"/>
      <c r="E5" s="535"/>
      <c r="F5" s="535"/>
      <c r="G5" s="535"/>
      <c r="H5" s="535"/>
      <c r="I5" s="535"/>
      <c r="J5" s="535"/>
      <c r="K5" s="535"/>
      <c r="L5" s="535"/>
    </row>
    <row r="6" spans="1:12" ht="15.75">
      <c r="A6" s="535" t="s">
        <v>416</v>
      </c>
      <c r="B6" s="535"/>
      <c r="C6" s="535"/>
      <c r="D6" s="535"/>
      <c r="E6" s="535"/>
      <c r="F6" s="535"/>
      <c r="G6" s="535"/>
      <c r="H6" s="535"/>
      <c r="I6" s="535"/>
      <c r="J6" s="535"/>
      <c r="K6" s="535"/>
      <c r="L6" s="535"/>
    </row>
    <row r="7" spans="1:12" ht="15.75">
      <c r="A7" s="535" t="s">
        <v>657</v>
      </c>
      <c r="B7" s="535"/>
      <c r="C7" s="535"/>
      <c r="D7" s="535"/>
      <c r="E7" s="535"/>
      <c r="F7" s="535"/>
      <c r="G7" s="535"/>
      <c r="H7" s="535"/>
      <c r="I7" s="535"/>
      <c r="J7" s="535"/>
      <c r="K7" s="535"/>
      <c r="L7" s="535"/>
    </row>
    <row r="8" spans="1:12" ht="16.5" customHeight="1">
      <c r="A8" s="541" t="s">
        <v>666</v>
      </c>
      <c r="B8" s="541"/>
      <c r="C8" s="596">
        <v>2021</v>
      </c>
      <c r="D8" s="596"/>
      <c r="E8" s="596"/>
      <c r="F8" s="596">
        <v>2009</v>
      </c>
      <c r="G8" s="596"/>
      <c r="H8" s="596"/>
      <c r="I8" s="596"/>
      <c r="J8" s="596"/>
      <c r="K8" s="558" t="s">
        <v>422</v>
      </c>
      <c r="L8" s="558"/>
    </row>
    <row r="9" spans="1:12" ht="37.9" customHeight="1">
      <c r="A9" s="550" t="s">
        <v>444</v>
      </c>
      <c r="B9" s="547" t="s">
        <v>210</v>
      </c>
      <c r="C9" s="262" t="s">
        <v>256</v>
      </c>
      <c r="D9" s="262" t="s">
        <v>257</v>
      </c>
      <c r="E9" s="262" t="s">
        <v>269</v>
      </c>
      <c r="F9" s="262" t="s">
        <v>270</v>
      </c>
      <c r="G9" s="262" t="s">
        <v>730</v>
      </c>
      <c r="H9" s="262" t="s">
        <v>105</v>
      </c>
      <c r="I9" s="262" t="s">
        <v>106</v>
      </c>
      <c r="J9" s="262" t="s">
        <v>271</v>
      </c>
      <c r="K9" s="597" t="s">
        <v>215</v>
      </c>
      <c r="L9" s="598"/>
    </row>
    <row r="10" spans="1:12" ht="43.9" customHeight="1">
      <c r="A10" s="554"/>
      <c r="B10" s="549"/>
      <c r="C10" s="84" t="s">
        <v>207</v>
      </c>
      <c r="D10" s="274" t="s">
        <v>272</v>
      </c>
      <c r="E10" s="274" t="s">
        <v>273</v>
      </c>
      <c r="F10" s="274" t="s">
        <v>274</v>
      </c>
      <c r="G10" s="274" t="s">
        <v>191</v>
      </c>
      <c r="H10" s="274" t="s">
        <v>107</v>
      </c>
      <c r="I10" s="274" t="s">
        <v>421</v>
      </c>
      <c r="J10" s="274" t="s">
        <v>275</v>
      </c>
      <c r="K10" s="599"/>
      <c r="L10" s="600"/>
    </row>
    <row r="11" spans="1:12" customFormat="1" ht="22.5" customHeight="1">
      <c r="A11" s="202">
        <v>4511</v>
      </c>
      <c r="B11" s="286" t="s">
        <v>559</v>
      </c>
      <c r="C11" s="159">
        <f>SUM(D11:J11)</f>
        <v>1467</v>
      </c>
      <c r="D11" s="287">
        <v>80</v>
      </c>
      <c r="E11" s="66">
        <v>141</v>
      </c>
      <c r="F11" s="66">
        <v>144</v>
      </c>
      <c r="G11" s="66">
        <v>86</v>
      </c>
      <c r="H11" s="66">
        <v>472</v>
      </c>
      <c r="I11" s="66">
        <v>544</v>
      </c>
      <c r="J11" s="66">
        <v>0</v>
      </c>
      <c r="K11" s="582" t="s">
        <v>558</v>
      </c>
      <c r="L11" s="582"/>
    </row>
    <row r="12" spans="1:12" customFormat="1" ht="21.75" customHeight="1">
      <c r="A12" s="200">
        <v>4512</v>
      </c>
      <c r="B12" s="288" t="s">
        <v>560</v>
      </c>
      <c r="C12" s="144">
        <f t="shared" ref="C12:C69" si="0">SUM(D12:J12)</f>
        <v>5537</v>
      </c>
      <c r="D12" s="144">
        <v>110</v>
      </c>
      <c r="E12" s="144">
        <v>512</v>
      </c>
      <c r="F12" s="144">
        <v>3057</v>
      </c>
      <c r="G12" s="144">
        <v>652</v>
      </c>
      <c r="H12" s="144">
        <v>277</v>
      </c>
      <c r="I12" s="144">
        <v>929</v>
      </c>
      <c r="J12" s="144">
        <v>0</v>
      </c>
      <c r="K12" s="573" t="s">
        <v>561</v>
      </c>
      <c r="L12" s="573"/>
    </row>
    <row r="13" spans="1:12" customFormat="1" ht="19.5">
      <c r="A13" s="199">
        <v>4519</v>
      </c>
      <c r="B13" s="290" t="s">
        <v>718</v>
      </c>
      <c r="C13" s="159">
        <f t="shared" si="0"/>
        <v>0</v>
      </c>
      <c r="D13" s="291">
        <v>0</v>
      </c>
      <c r="E13" s="60">
        <v>0</v>
      </c>
      <c r="F13" s="60">
        <v>0</v>
      </c>
      <c r="G13" s="60">
        <v>0</v>
      </c>
      <c r="H13" s="60">
        <v>0</v>
      </c>
      <c r="I13" s="60">
        <v>0</v>
      </c>
      <c r="J13" s="60">
        <v>0</v>
      </c>
      <c r="K13" s="568" t="s">
        <v>719</v>
      </c>
      <c r="L13" s="568"/>
    </row>
    <row r="14" spans="1:12" customFormat="1" ht="19.5">
      <c r="A14" s="200">
        <v>4531</v>
      </c>
      <c r="B14" s="288" t="s">
        <v>562</v>
      </c>
      <c r="C14" s="144">
        <f t="shared" si="0"/>
        <v>10310</v>
      </c>
      <c r="D14" s="144">
        <v>733</v>
      </c>
      <c r="E14" s="144">
        <v>2534</v>
      </c>
      <c r="F14" s="144">
        <v>1940</v>
      </c>
      <c r="G14" s="144">
        <v>1466</v>
      </c>
      <c r="H14" s="144">
        <v>1760</v>
      </c>
      <c r="I14" s="144">
        <v>1877</v>
      </c>
      <c r="J14" s="144">
        <v>0</v>
      </c>
      <c r="K14" s="573" t="s">
        <v>608</v>
      </c>
      <c r="L14" s="573"/>
    </row>
    <row r="15" spans="1:12" customFormat="1" ht="19.5">
      <c r="A15" s="199">
        <v>4532</v>
      </c>
      <c r="B15" s="290" t="s">
        <v>563</v>
      </c>
      <c r="C15" s="159">
        <f t="shared" si="0"/>
        <v>1121</v>
      </c>
      <c r="D15" s="291">
        <v>0</v>
      </c>
      <c r="E15" s="60">
        <v>0</v>
      </c>
      <c r="F15" s="60">
        <v>0</v>
      </c>
      <c r="G15" s="60">
        <v>448</v>
      </c>
      <c r="H15" s="60">
        <v>673</v>
      </c>
      <c r="I15" s="60">
        <v>0</v>
      </c>
      <c r="J15" s="60">
        <v>0</v>
      </c>
      <c r="K15" s="568" t="s">
        <v>607</v>
      </c>
      <c r="L15" s="568"/>
    </row>
    <row r="16" spans="1:12" customFormat="1" ht="19.5">
      <c r="A16" s="200">
        <v>4539</v>
      </c>
      <c r="B16" s="288" t="s">
        <v>564</v>
      </c>
      <c r="C16" s="144">
        <f t="shared" si="0"/>
        <v>1480</v>
      </c>
      <c r="D16" s="144">
        <v>0</v>
      </c>
      <c r="E16" s="144">
        <v>88</v>
      </c>
      <c r="F16" s="144">
        <v>0</v>
      </c>
      <c r="G16" s="144">
        <v>251</v>
      </c>
      <c r="H16" s="144">
        <v>487</v>
      </c>
      <c r="I16" s="144">
        <v>654</v>
      </c>
      <c r="J16" s="144">
        <v>0</v>
      </c>
      <c r="K16" s="573" t="s">
        <v>606</v>
      </c>
      <c r="L16" s="573"/>
    </row>
    <row r="17" spans="1:12" customFormat="1">
      <c r="A17" s="199">
        <v>4610</v>
      </c>
      <c r="B17" s="290" t="s">
        <v>539</v>
      </c>
      <c r="C17" s="159">
        <f t="shared" si="0"/>
        <v>53</v>
      </c>
      <c r="D17" s="291">
        <v>7</v>
      </c>
      <c r="E17" s="60">
        <v>9</v>
      </c>
      <c r="F17" s="60">
        <v>26</v>
      </c>
      <c r="G17" s="60">
        <v>0</v>
      </c>
      <c r="H17" s="60">
        <v>0</v>
      </c>
      <c r="I17" s="60">
        <v>11</v>
      </c>
      <c r="J17" s="60">
        <v>0</v>
      </c>
      <c r="K17" s="568" t="s">
        <v>548</v>
      </c>
      <c r="L17" s="568"/>
    </row>
    <row r="18" spans="1:12" customFormat="1">
      <c r="A18" s="200">
        <v>4620</v>
      </c>
      <c r="B18" s="288" t="s">
        <v>565</v>
      </c>
      <c r="C18" s="144">
        <f t="shared" si="0"/>
        <v>1018</v>
      </c>
      <c r="D18" s="144">
        <v>0</v>
      </c>
      <c r="E18" s="144">
        <v>58</v>
      </c>
      <c r="F18" s="144">
        <v>0</v>
      </c>
      <c r="G18" s="144">
        <v>0</v>
      </c>
      <c r="H18" s="144">
        <v>0</v>
      </c>
      <c r="I18" s="144">
        <v>960</v>
      </c>
      <c r="J18" s="144">
        <v>0</v>
      </c>
      <c r="K18" s="573" t="s">
        <v>605</v>
      </c>
      <c r="L18" s="573"/>
    </row>
    <row r="19" spans="1:12" customFormat="1">
      <c r="A19" s="199">
        <v>4631</v>
      </c>
      <c r="B19" s="290" t="s">
        <v>540</v>
      </c>
      <c r="C19" s="159">
        <f t="shared" si="0"/>
        <v>1642</v>
      </c>
      <c r="D19" s="291">
        <v>0</v>
      </c>
      <c r="E19" s="60">
        <v>77</v>
      </c>
      <c r="F19" s="60">
        <v>226</v>
      </c>
      <c r="G19" s="60">
        <v>15</v>
      </c>
      <c r="H19" s="60">
        <v>643</v>
      </c>
      <c r="I19" s="60">
        <v>394</v>
      </c>
      <c r="J19" s="60">
        <v>287</v>
      </c>
      <c r="K19" s="568" t="s">
        <v>549</v>
      </c>
      <c r="L19" s="568"/>
    </row>
    <row r="20" spans="1:12" customFormat="1">
      <c r="A20" s="200">
        <v>4632</v>
      </c>
      <c r="B20" s="288" t="s">
        <v>609</v>
      </c>
      <c r="C20" s="144">
        <f t="shared" si="0"/>
        <v>342</v>
      </c>
      <c r="D20" s="144">
        <v>0</v>
      </c>
      <c r="E20" s="144">
        <v>117</v>
      </c>
      <c r="F20" s="144">
        <v>0</v>
      </c>
      <c r="G20" s="144">
        <v>0</v>
      </c>
      <c r="H20" s="144">
        <v>225</v>
      </c>
      <c r="I20" s="144">
        <v>0</v>
      </c>
      <c r="J20" s="144">
        <v>0</v>
      </c>
      <c r="K20" s="573" t="s">
        <v>604</v>
      </c>
      <c r="L20" s="573"/>
    </row>
    <row r="21" spans="1:12" customFormat="1" ht="29.25">
      <c r="A21" s="199">
        <v>4641</v>
      </c>
      <c r="B21" s="290" t="s">
        <v>610</v>
      </c>
      <c r="C21" s="159">
        <f t="shared" si="0"/>
        <v>4846</v>
      </c>
      <c r="D21" s="291">
        <v>0</v>
      </c>
      <c r="E21" s="60">
        <v>32</v>
      </c>
      <c r="F21" s="60">
        <v>386</v>
      </c>
      <c r="G21" s="60">
        <v>64</v>
      </c>
      <c r="H21" s="60">
        <v>515</v>
      </c>
      <c r="I21" s="60">
        <v>2566</v>
      </c>
      <c r="J21" s="60">
        <v>1283</v>
      </c>
      <c r="K21" s="568" t="s">
        <v>603</v>
      </c>
      <c r="L21" s="568"/>
    </row>
    <row r="22" spans="1:12" customFormat="1" ht="19.5" customHeight="1">
      <c r="A22" s="200">
        <v>4647</v>
      </c>
      <c r="B22" s="288" t="s">
        <v>611</v>
      </c>
      <c r="C22" s="144">
        <f t="shared" si="0"/>
        <v>598</v>
      </c>
      <c r="D22" s="144">
        <v>0</v>
      </c>
      <c r="E22" s="144">
        <v>57</v>
      </c>
      <c r="F22" s="144">
        <v>95</v>
      </c>
      <c r="G22" s="144">
        <v>10</v>
      </c>
      <c r="H22" s="144">
        <v>13</v>
      </c>
      <c r="I22" s="144">
        <v>333</v>
      </c>
      <c r="J22" s="144">
        <v>90</v>
      </c>
      <c r="K22" s="573" t="s">
        <v>602</v>
      </c>
      <c r="L22" s="573"/>
    </row>
    <row r="23" spans="1:12" customFormat="1" ht="39">
      <c r="A23" s="199">
        <v>4648</v>
      </c>
      <c r="B23" s="290" t="s">
        <v>612</v>
      </c>
      <c r="C23" s="159">
        <f t="shared" si="0"/>
        <v>893</v>
      </c>
      <c r="D23" s="291">
        <v>126</v>
      </c>
      <c r="E23" s="60">
        <v>226</v>
      </c>
      <c r="F23" s="60">
        <v>0</v>
      </c>
      <c r="G23" s="60">
        <v>42</v>
      </c>
      <c r="H23" s="60">
        <v>132</v>
      </c>
      <c r="I23" s="60">
        <v>367</v>
      </c>
      <c r="J23" s="60">
        <v>0</v>
      </c>
      <c r="K23" s="568" t="s">
        <v>601</v>
      </c>
      <c r="L23" s="568"/>
    </row>
    <row r="24" spans="1:12" s="438" customFormat="1" ht="29.25" customHeight="1">
      <c r="A24" s="200">
        <v>4649</v>
      </c>
      <c r="B24" s="288" t="s">
        <v>725</v>
      </c>
      <c r="C24" s="144">
        <f t="shared" si="0"/>
        <v>0</v>
      </c>
      <c r="D24" s="144">
        <v>0</v>
      </c>
      <c r="E24" s="144">
        <v>0</v>
      </c>
      <c r="F24" s="144">
        <v>0</v>
      </c>
      <c r="G24" s="144">
        <v>0</v>
      </c>
      <c r="H24" s="144">
        <v>0</v>
      </c>
      <c r="I24" s="144">
        <v>0</v>
      </c>
      <c r="J24" s="144">
        <v>0</v>
      </c>
      <c r="K24" s="573" t="s">
        <v>726</v>
      </c>
      <c r="L24" s="573"/>
    </row>
    <row r="25" spans="1:12" customFormat="1" ht="19.5">
      <c r="A25" s="199">
        <v>4651</v>
      </c>
      <c r="B25" s="290" t="s">
        <v>613</v>
      </c>
      <c r="C25" s="159">
        <f t="shared" si="0"/>
        <v>0</v>
      </c>
      <c r="D25" s="291">
        <v>0</v>
      </c>
      <c r="E25" s="60">
        <v>0</v>
      </c>
      <c r="F25" s="60">
        <v>0</v>
      </c>
      <c r="G25" s="60">
        <v>0</v>
      </c>
      <c r="H25" s="60">
        <v>0</v>
      </c>
      <c r="I25" s="60">
        <v>0</v>
      </c>
      <c r="J25" s="60">
        <v>0</v>
      </c>
      <c r="K25" s="568" t="s">
        <v>600</v>
      </c>
      <c r="L25" s="568"/>
    </row>
    <row r="26" spans="1:12" customFormat="1" ht="19.5">
      <c r="A26" s="200">
        <v>4652</v>
      </c>
      <c r="B26" s="288" t="s">
        <v>614</v>
      </c>
      <c r="C26" s="144">
        <f t="shared" si="0"/>
        <v>9025</v>
      </c>
      <c r="D26" s="144">
        <v>0</v>
      </c>
      <c r="E26" s="144">
        <v>1379</v>
      </c>
      <c r="F26" s="144">
        <v>0</v>
      </c>
      <c r="G26" s="144">
        <v>843</v>
      </c>
      <c r="H26" s="144">
        <v>1264</v>
      </c>
      <c r="I26" s="144">
        <v>2420</v>
      </c>
      <c r="J26" s="144">
        <v>3119</v>
      </c>
      <c r="K26" s="573" t="s">
        <v>599</v>
      </c>
      <c r="L26" s="573"/>
    </row>
    <row r="27" spans="1:12" customFormat="1">
      <c r="A27" s="199">
        <v>4653</v>
      </c>
      <c r="B27" s="290" t="s">
        <v>615</v>
      </c>
      <c r="C27" s="159">
        <f t="shared" si="0"/>
        <v>11</v>
      </c>
      <c r="D27" s="291">
        <v>0</v>
      </c>
      <c r="E27" s="60">
        <v>1</v>
      </c>
      <c r="F27" s="60">
        <v>0</v>
      </c>
      <c r="G27" s="60">
        <v>4</v>
      </c>
      <c r="H27" s="60">
        <v>6</v>
      </c>
      <c r="I27" s="60">
        <v>0</v>
      </c>
      <c r="J27" s="60">
        <v>0</v>
      </c>
      <c r="K27" s="568" t="s">
        <v>598</v>
      </c>
      <c r="L27" s="568"/>
    </row>
    <row r="28" spans="1:12" customFormat="1">
      <c r="A28" s="200">
        <v>4659</v>
      </c>
      <c r="B28" s="288" t="s">
        <v>616</v>
      </c>
      <c r="C28" s="144">
        <f t="shared" si="0"/>
        <v>7136</v>
      </c>
      <c r="D28" s="144">
        <v>0</v>
      </c>
      <c r="E28" s="144">
        <v>1041</v>
      </c>
      <c r="F28" s="144">
        <v>0</v>
      </c>
      <c r="G28" s="144">
        <v>2105</v>
      </c>
      <c r="H28" s="144">
        <v>3990</v>
      </c>
      <c r="I28" s="144">
        <v>0</v>
      </c>
      <c r="J28" s="144">
        <v>0</v>
      </c>
      <c r="K28" s="573" t="s">
        <v>550</v>
      </c>
      <c r="L28" s="573"/>
    </row>
    <row r="29" spans="1:12" customFormat="1" ht="19.5">
      <c r="A29" s="199">
        <v>4661</v>
      </c>
      <c r="B29" s="290" t="s">
        <v>617</v>
      </c>
      <c r="C29" s="159">
        <f t="shared" si="0"/>
        <v>101</v>
      </c>
      <c r="D29" s="291">
        <v>0</v>
      </c>
      <c r="E29" s="60">
        <v>8</v>
      </c>
      <c r="F29" s="60">
        <v>0</v>
      </c>
      <c r="G29" s="60">
        <v>0</v>
      </c>
      <c r="H29" s="60">
        <v>49</v>
      </c>
      <c r="I29" s="60">
        <v>44</v>
      </c>
      <c r="J29" s="60">
        <v>0</v>
      </c>
      <c r="K29" s="568" t="s">
        <v>597</v>
      </c>
      <c r="L29" s="568"/>
    </row>
    <row r="30" spans="1:12" customFormat="1">
      <c r="A30" s="200">
        <v>4662</v>
      </c>
      <c r="B30" s="288" t="s">
        <v>541</v>
      </c>
      <c r="C30" s="144">
        <f t="shared" si="0"/>
        <v>0</v>
      </c>
      <c r="D30" s="144">
        <v>0</v>
      </c>
      <c r="E30" s="144">
        <v>0</v>
      </c>
      <c r="F30" s="144">
        <v>0</v>
      </c>
      <c r="G30" s="144">
        <v>0</v>
      </c>
      <c r="H30" s="144">
        <v>0</v>
      </c>
      <c r="I30" s="144">
        <v>0</v>
      </c>
      <c r="J30" s="144">
        <v>0</v>
      </c>
      <c r="K30" s="573" t="s">
        <v>551</v>
      </c>
      <c r="L30" s="573"/>
    </row>
    <row r="31" spans="1:12" customFormat="1" ht="19.5">
      <c r="A31" s="199">
        <v>4663</v>
      </c>
      <c r="B31" s="290" t="s">
        <v>618</v>
      </c>
      <c r="C31" s="159">
        <f t="shared" si="0"/>
        <v>7402</v>
      </c>
      <c r="D31" s="291">
        <v>0</v>
      </c>
      <c r="E31" s="60">
        <v>576</v>
      </c>
      <c r="F31" s="60">
        <v>464</v>
      </c>
      <c r="G31" s="60">
        <v>726</v>
      </c>
      <c r="H31" s="60">
        <v>2881</v>
      </c>
      <c r="I31" s="60">
        <v>2755</v>
      </c>
      <c r="J31" s="60">
        <v>0</v>
      </c>
      <c r="K31" s="568" t="s">
        <v>596</v>
      </c>
      <c r="L31" s="568"/>
    </row>
    <row r="32" spans="1:12" customFormat="1" ht="15" customHeight="1">
      <c r="A32" s="200">
        <v>4669</v>
      </c>
      <c r="B32" s="288" t="s">
        <v>732</v>
      </c>
      <c r="C32" s="144">
        <f t="shared" si="0"/>
        <v>0</v>
      </c>
      <c r="D32" s="144">
        <v>0</v>
      </c>
      <c r="E32" s="144">
        <v>0</v>
      </c>
      <c r="F32" s="144">
        <v>0</v>
      </c>
      <c r="G32" s="144">
        <v>0</v>
      </c>
      <c r="H32" s="144">
        <v>0</v>
      </c>
      <c r="I32" s="144">
        <v>0</v>
      </c>
      <c r="J32" s="144">
        <v>0</v>
      </c>
      <c r="K32" s="573" t="s">
        <v>733</v>
      </c>
      <c r="L32" s="573"/>
    </row>
    <row r="33" spans="1:12" customFormat="1">
      <c r="A33" s="450">
        <v>4690</v>
      </c>
      <c r="B33" s="458" t="s">
        <v>542</v>
      </c>
      <c r="C33" s="477">
        <f t="shared" si="0"/>
        <v>3</v>
      </c>
      <c r="D33" s="478">
        <v>0</v>
      </c>
      <c r="E33" s="474">
        <v>1</v>
      </c>
      <c r="F33" s="474">
        <v>0</v>
      </c>
      <c r="G33" s="474">
        <v>0</v>
      </c>
      <c r="H33" s="474">
        <v>1</v>
      </c>
      <c r="I33" s="474">
        <v>1</v>
      </c>
      <c r="J33" s="474">
        <v>0</v>
      </c>
      <c r="K33" s="585" t="s">
        <v>552</v>
      </c>
      <c r="L33" s="585"/>
    </row>
    <row r="34" spans="1:12" customFormat="1">
      <c r="A34" s="200">
        <v>4691</v>
      </c>
      <c r="B34" s="288" t="s">
        <v>619</v>
      </c>
      <c r="C34" s="144">
        <f t="shared" si="0"/>
        <v>204</v>
      </c>
      <c r="D34" s="144">
        <v>0</v>
      </c>
      <c r="E34" s="144">
        <v>33</v>
      </c>
      <c r="F34" s="144">
        <v>32</v>
      </c>
      <c r="G34" s="144">
        <v>11</v>
      </c>
      <c r="H34" s="144">
        <v>46</v>
      </c>
      <c r="I34" s="144">
        <v>82</v>
      </c>
      <c r="J34" s="144">
        <v>0</v>
      </c>
      <c r="K34" s="573" t="s">
        <v>595</v>
      </c>
      <c r="L34" s="573"/>
    </row>
    <row r="35" spans="1:12" customFormat="1" ht="19.350000000000001" customHeight="1">
      <c r="A35" s="199">
        <v>4692</v>
      </c>
      <c r="B35" s="290" t="s">
        <v>620</v>
      </c>
      <c r="C35" s="159">
        <f t="shared" si="0"/>
        <v>666</v>
      </c>
      <c r="D35" s="291">
        <v>0</v>
      </c>
      <c r="E35" s="60">
        <v>165</v>
      </c>
      <c r="F35" s="60">
        <v>9</v>
      </c>
      <c r="G35" s="60">
        <v>8</v>
      </c>
      <c r="H35" s="60">
        <v>139</v>
      </c>
      <c r="I35" s="60">
        <v>345</v>
      </c>
      <c r="J35" s="60">
        <v>0</v>
      </c>
      <c r="K35" s="568" t="s">
        <v>594</v>
      </c>
      <c r="L35" s="568"/>
    </row>
    <row r="36" spans="1:12" customFormat="1">
      <c r="A36" s="200">
        <v>4712</v>
      </c>
      <c r="B36" s="288" t="s">
        <v>543</v>
      </c>
      <c r="C36" s="144">
        <f t="shared" si="0"/>
        <v>0</v>
      </c>
      <c r="D36" s="144">
        <v>0</v>
      </c>
      <c r="E36" s="144">
        <v>0</v>
      </c>
      <c r="F36" s="144">
        <v>0</v>
      </c>
      <c r="G36" s="144">
        <v>0</v>
      </c>
      <c r="H36" s="144">
        <v>0</v>
      </c>
      <c r="I36" s="144">
        <v>0</v>
      </c>
      <c r="J36" s="144">
        <v>0</v>
      </c>
      <c r="K36" s="573" t="s">
        <v>553</v>
      </c>
      <c r="L36" s="573"/>
    </row>
    <row r="37" spans="1:12" customFormat="1">
      <c r="A37" s="199">
        <v>4714</v>
      </c>
      <c r="B37" s="290" t="s">
        <v>544</v>
      </c>
      <c r="C37" s="159">
        <f t="shared" si="0"/>
        <v>29919</v>
      </c>
      <c r="D37" s="291">
        <v>1779</v>
      </c>
      <c r="E37" s="60">
        <v>3008</v>
      </c>
      <c r="F37" s="60">
        <v>1207</v>
      </c>
      <c r="G37" s="60">
        <v>1500</v>
      </c>
      <c r="H37" s="60">
        <v>15772</v>
      </c>
      <c r="I37" s="60">
        <v>2713</v>
      </c>
      <c r="J37" s="60">
        <v>3940</v>
      </c>
      <c r="K37" s="568" t="s">
        <v>554</v>
      </c>
      <c r="L37" s="568"/>
    </row>
    <row r="38" spans="1:12" customFormat="1" ht="13.9" customHeight="1">
      <c r="A38" s="200">
        <v>4719</v>
      </c>
      <c r="B38" s="288" t="s">
        <v>645</v>
      </c>
      <c r="C38" s="144">
        <f t="shared" si="0"/>
        <v>3041</v>
      </c>
      <c r="D38" s="144">
        <v>0</v>
      </c>
      <c r="E38" s="144">
        <v>78</v>
      </c>
      <c r="F38" s="144">
        <v>0</v>
      </c>
      <c r="G38" s="144">
        <v>643</v>
      </c>
      <c r="H38" s="144">
        <v>2320</v>
      </c>
      <c r="I38" s="144">
        <v>0</v>
      </c>
      <c r="J38" s="144">
        <v>0</v>
      </c>
      <c r="K38" s="573" t="s">
        <v>593</v>
      </c>
      <c r="L38" s="573"/>
    </row>
    <row r="39" spans="1:12" customFormat="1">
      <c r="A39" s="199">
        <v>4720</v>
      </c>
      <c r="B39" s="290" t="s">
        <v>622</v>
      </c>
      <c r="C39" s="159">
        <f t="shared" si="0"/>
        <v>8888</v>
      </c>
      <c r="D39" s="291">
        <v>158</v>
      </c>
      <c r="E39" s="60">
        <v>236</v>
      </c>
      <c r="F39" s="60">
        <v>158</v>
      </c>
      <c r="G39" s="60">
        <v>0</v>
      </c>
      <c r="H39" s="60">
        <v>3545</v>
      </c>
      <c r="I39" s="60">
        <v>2364</v>
      </c>
      <c r="J39" s="60">
        <v>2427</v>
      </c>
      <c r="K39" s="568" t="s">
        <v>592</v>
      </c>
      <c r="L39" s="568"/>
    </row>
    <row r="40" spans="1:12" s="430" customFormat="1">
      <c r="A40" s="200">
        <v>4722</v>
      </c>
      <c r="B40" s="288" t="s">
        <v>632</v>
      </c>
      <c r="C40" s="144">
        <f t="shared" si="0"/>
        <v>56</v>
      </c>
      <c r="D40" s="144">
        <v>0</v>
      </c>
      <c r="E40" s="144">
        <v>1</v>
      </c>
      <c r="F40" s="144">
        <v>0</v>
      </c>
      <c r="G40" s="144">
        <v>0</v>
      </c>
      <c r="H40" s="144">
        <v>54</v>
      </c>
      <c r="I40" s="144">
        <v>0</v>
      </c>
      <c r="J40" s="144">
        <v>1</v>
      </c>
      <c r="K40" s="573" t="s">
        <v>591</v>
      </c>
      <c r="L40" s="573"/>
    </row>
    <row r="41" spans="1:12" s="88" customFormat="1">
      <c r="A41" s="199">
        <v>4723</v>
      </c>
      <c r="B41" s="290" t="s">
        <v>631</v>
      </c>
      <c r="C41" s="159">
        <f t="shared" si="0"/>
        <v>504</v>
      </c>
      <c r="D41" s="291">
        <v>0</v>
      </c>
      <c r="E41" s="60">
        <v>405</v>
      </c>
      <c r="F41" s="60">
        <v>0</v>
      </c>
      <c r="G41" s="60">
        <v>25</v>
      </c>
      <c r="H41" s="60">
        <v>74</v>
      </c>
      <c r="I41" s="60">
        <v>0</v>
      </c>
      <c r="J41" s="60">
        <v>0</v>
      </c>
      <c r="K41" s="568" t="s">
        <v>590</v>
      </c>
      <c r="L41" s="568"/>
    </row>
    <row r="42" spans="1:12" customFormat="1">
      <c r="A42" s="200">
        <v>4724</v>
      </c>
      <c r="B42" s="288" t="s">
        <v>630</v>
      </c>
      <c r="C42" s="144">
        <f t="shared" si="0"/>
        <v>12125</v>
      </c>
      <c r="D42" s="144">
        <v>0</v>
      </c>
      <c r="E42" s="144">
        <v>701</v>
      </c>
      <c r="F42" s="144">
        <v>1007</v>
      </c>
      <c r="G42" s="144">
        <v>677</v>
      </c>
      <c r="H42" s="144">
        <v>4531</v>
      </c>
      <c r="I42" s="144">
        <v>3369</v>
      </c>
      <c r="J42" s="144">
        <v>1840</v>
      </c>
      <c r="K42" s="573" t="s">
        <v>589</v>
      </c>
      <c r="L42" s="573"/>
    </row>
    <row r="43" spans="1:12" customFormat="1">
      <c r="A43" s="199">
        <v>4725</v>
      </c>
      <c r="B43" s="290" t="s">
        <v>629</v>
      </c>
      <c r="C43" s="159">
        <f t="shared" si="0"/>
        <v>512</v>
      </c>
      <c r="D43" s="291">
        <v>58</v>
      </c>
      <c r="E43" s="60">
        <v>19</v>
      </c>
      <c r="F43" s="60">
        <v>0</v>
      </c>
      <c r="G43" s="60">
        <v>0</v>
      </c>
      <c r="H43" s="60">
        <v>289</v>
      </c>
      <c r="I43" s="60">
        <v>77</v>
      </c>
      <c r="J43" s="60">
        <v>69</v>
      </c>
      <c r="K43" s="568" t="s">
        <v>588</v>
      </c>
      <c r="L43" s="568"/>
    </row>
    <row r="44" spans="1:12" customFormat="1">
      <c r="A44" s="200">
        <v>4726</v>
      </c>
      <c r="B44" s="288" t="s">
        <v>545</v>
      </c>
      <c r="C44" s="144">
        <f t="shared" si="0"/>
        <v>2480</v>
      </c>
      <c r="D44" s="144">
        <v>379</v>
      </c>
      <c r="E44" s="144">
        <v>141</v>
      </c>
      <c r="F44" s="144">
        <v>126</v>
      </c>
      <c r="G44" s="144">
        <v>105</v>
      </c>
      <c r="H44" s="144">
        <v>422</v>
      </c>
      <c r="I44" s="144">
        <v>253</v>
      </c>
      <c r="J44" s="144">
        <v>1054</v>
      </c>
      <c r="K44" s="573" t="s">
        <v>555</v>
      </c>
      <c r="L44" s="573"/>
    </row>
    <row r="45" spans="1:12" customFormat="1">
      <c r="A45" s="199">
        <v>4727</v>
      </c>
      <c r="B45" s="290" t="s">
        <v>628</v>
      </c>
      <c r="C45" s="159">
        <f t="shared" si="0"/>
        <v>820</v>
      </c>
      <c r="D45" s="291">
        <v>352</v>
      </c>
      <c r="E45" s="60">
        <v>28</v>
      </c>
      <c r="F45" s="60">
        <v>0</v>
      </c>
      <c r="G45" s="60">
        <v>0</v>
      </c>
      <c r="H45" s="60">
        <v>363</v>
      </c>
      <c r="I45" s="60">
        <v>0</v>
      </c>
      <c r="J45" s="60">
        <v>77</v>
      </c>
      <c r="K45" s="568" t="s">
        <v>587</v>
      </c>
      <c r="L45" s="568"/>
    </row>
    <row r="46" spans="1:12" customFormat="1">
      <c r="A46" s="200">
        <v>4728</v>
      </c>
      <c r="B46" s="288" t="s">
        <v>633</v>
      </c>
      <c r="C46" s="144">
        <f t="shared" si="0"/>
        <v>70</v>
      </c>
      <c r="D46" s="144">
        <v>1</v>
      </c>
      <c r="E46" s="144">
        <v>1</v>
      </c>
      <c r="F46" s="144">
        <v>0</v>
      </c>
      <c r="G46" s="144">
        <v>12</v>
      </c>
      <c r="H46" s="144">
        <v>18</v>
      </c>
      <c r="I46" s="144">
        <v>29</v>
      </c>
      <c r="J46" s="144">
        <v>9</v>
      </c>
      <c r="K46" s="573" t="s">
        <v>586</v>
      </c>
      <c r="L46" s="573"/>
    </row>
    <row r="47" spans="1:12" customFormat="1" ht="13.9" customHeight="1">
      <c r="A47" s="199">
        <v>4729</v>
      </c>
      <c r="B47" s="290" t="s">
        <v>642</v>
      </c>
      <c r="C47" s="159">
        <f t="shared" si="0"/>
        <v>2149</v>
      </c>
      <c r="D47" s="291">
        <v>0</v>
      </c>
      <c r="E47" s="60">
        <v>82</v>
      </c>
      <c r="F47" s="60">
        <v>149</v>
      </c>
      <c r="G47" s="60">
        <v>213</v>
      </c>
      <c r="H47" s="60">
        <v>1014</v>
      </c>
      <c r="I47" s="60">
        <v>187</v>
      </c>
      <c r="J47" s="60">
        <v>504</v>
      </c>
      <c r="K47" s="568" t="s">
        <v>644</v>
      </c>
      <c r="L47" s="568"/>
    </row>
    <row r="48" spans="1:12" customFormat="1">
      <c r="A48" s="200">
        <v>4730</v>
      </c>
      <c r="B48" s="288" t="s">
        <v>627</v>
      </c>
      <c r="C48" s="144">
        <f t="shared" si="0"/>
        <v>535</v>
      </c>
      <c r="D48" s="144">
        <v>0</v>
      </c>
      <c r="E48" s="144">
        <v>115</v>
      </c>
      <c r="F48" s="144">
        <v>0</v>
      </c>
      <c r="G48" s="144">
        <v>0</v>
      </c>
      <c r="H48" s="144">
        <v>0</v>
      </c>
      <c r="I48" s="144">
        <v>420</v>
      </c>
      <c r="J48" s="144">
        <v>0</v>
      </c>
      <c r="K48" s="573" t="s">
        <v>585</v>
      </c>
      <c r="L48" s="573"/>
    </row>
    <row r="49" spans="1:12" customFormat="1" ht="21.75" customHeight="1">
      <c r="A49" s="199">
        <v>4741</v>
      </c>
      <c r="B49" s="290" t="s">
        <v>634</v>
      </c>
      <c r="C49" s="159">
        <f t="shared" si="0"/>
        <v>19328</v>
      </c>
      <c r="D49" s="291">
        <v>0</v>
      </c>
      <c r="E49" s="60">
        <v>2362</v>
      </c>
      <c r="F49" s="60">
        <v>6013</v>
      </c>
      <c r="G49" s="60">
        <v>1074</v>
      </c>
      <c r="H49" s="60">
        <v>9879</v>
      </c>
      <c r="I49" s="60">
        <v>0</v>
      </c>
      <c r="J49" s="60">
        <v>0</v>
      </c>
      <c r="K49" s="568" t="s">
        <v>584</v>
      </c>
      <c r="L49" s="568"/>
    </row>
    <row r="50" spans="1:12" customFormat="1">
      <c r="A50" s="200">
        <v>4742</v>
      </c>
      <c r="B50" s="288" t="s">
        <v>706</v>
      </c>
      <c r="C50" s="144">
        <f t="shared" si="0"/>
        <v>0</v>
      </c>
      <c r="D50" s="144">
        <v>0</v>
      </c>
      <c r="E50" s="144">
        <v>0</v>
      </c>
      <c r="F50" s="144">
        <v>0</v>
      </c>
      <c r="G50" s="144">
        <v>0</v>
      </c>
      <c r="H50" s="144">
        <v>0</v>
      </c>
      <c r="I50" s="144">
        <v>0</v>
      </c>
      <c r="J50" s="144">
        <v>0</v>
      </c>
      <c r="K50" s="573" t="s">
        <v>705</v>
      </c>
      <c r="L50" s="573"/>
    </row>
    <row r="51" spans="1:12" customFormat="1" ht="21" customHeight="1">
      <c r="A51" s="199">
        <v>4751</v>
      </c>
      <c r="B51" s="290" t="s">
        <v>626</v>
      </c>
      <c r="C51" s="159">
        <f t="shared" si="0"/>
        <v>778</v>
      </c>
      <c r="D51" s="291">
        <v>0</v>
      </c>
      <c r="E51" s="60">
        <v>67</v>
      </c>
      <c r="F51" s="60">
        <v>0</v>
      </c>
      <c r="G51" s="60">
        <v>0</v>
      </c>
      <c r="H51" s="60">
        <v>456</v>
      </c>
      <c r="I51" s="60">
        <v>210</v>
      </c>
      <c r="J51" s="60">
        <v>45</v>
      </c>
      <c r="K51" s="568" t="s">
        <v>583</v>
      </c>
      <c r="L51" s="568"/>
    </row>
    <row r="52" spans="1:12" customFormat="1" ht="39">
      <c r="A52" s="200">
        <v>4752</v>
      </c>
      <c r="B52" s="288" t="s">
        <v>625</v>
      </c>
      <c r="C52" s="144">
        <f t="shared" si="0"/>
        <v>16934</v>
      </c>
      <c r="D52" s="144">
        <v>0</v>
      </c>
      <c r="E52" s="144">
        <v>0</v>
      </c>
      <c r="F52" s="144">
        <v>0</v>
      </c>
      <c r="G52" s="144">
        <v>1858</v>
      </c>
      <c r="H52" s="144">
        <v>7145</v>
      </c>
      <c r="I52" s="144">
        <v>7931</v>
      </c>
      <c r="J52" s="144">
        <v>0</v>
      </c>
      <c r="K52" s="573" t="s">
        <v>582</v>
      </c>
      <c r="L52" s="573"/>
    </row>
    <row r="53" spans="1:12" customFormat="1" ht="19.350000000000001" customHeight="1">
      <c r="A53" s="199">
        <v>4753</v>
      </c>
      <c r="B53" s="290" t="s">
        <v>624</v>
      </c>
      <c r="C53" s="159">
        <f t="shared" si="0"/>
        <v>280</v>
      </c>
      <c r="D53" s="291">
        <v>19</v>
      </c>
      <c r="E53" s="60">
        <v>56</v>
      </c>
      <c r="F53" s="60">
        <v>0</v>
      </c>
      <c r="G53" s="60">
        <v>71</v>
      </c>
      <c r="H53" s="60">
        <v>97</v>
      </c>
      <c r="I53" s="60">
        <v>0</v>
      </c>
      <c r="J53" s="60">
        <v>37</v>
      </c>
      <c r="K53" s="568" t="s">
        <v>581</v>
      </c>
      <c r="L53" s="568"/>
    </row>
    <row r="54" spans="1:12" customFormat="1">
      <c r="A54" s="200">
        <v>4754</v>
      </c>
      <c r="B54" s="288" t="s">
        <v>546</v>
      </c>
      <c r="C54" s="144">
        <f t="shared" si="0"/>
        <v>6545</v>
      </c>
      <c r="D54" s="144">
        <v>0</v>
      </c>
      <c r="E54" s="144">
        <v>1530</v>
      </c>
      <c r="F54" s="144">
        <v>0</v>
      </c>
      <c r="G54" s="144">
        <v>595</v>
      </c>
      <c r="H54" s="144">
        <v>1360</v>
      </c>
      <c r="I54" s="144">
        <v>2040</v>
      </c>
      <c r="J54" s="144">
        <v>1020</v>
      </c>
      <c r="K54" s="573" t="s">
        <v>556</v>
      </c>
      <c r="L54" s="573"/>
    </row>
    <row r="55" spans="1:12" customFormat="1" ht="19.5">
      <c r="A55" s="199">
        <v>4755</v>
      </c>
      <c r="B55" s="290" t="s">
        <v>641</v>
      </c>
      <c r="C55" s="159">
        <f t="shared" si="0"/>
        <v>1215</v>
      </c>
      <c r="D55" s="291">
        <v>0</v>
      </c>
      <c r="E55" s="60">
        <v>422</v>
      </c>
      <c r="F55" s="60">
        <v>0</v>
      </c>
      <c r="G55" s="60">
        <v>0</v>
      </c>
      <c r="H55" s="60">
        <v>793</v>
      </c>
      <c r="I55" s="60">
        <v>0</v>
      </c>
      <c r="J55" s="60">
        <v>0</v>
      </c>
      <c r="K55" s="568" t="s">
        <v>580</v>
      </c>
      <c r="L55" s="568"/>
    </row>
    <row r="56" spans="1:12" customFormat="1">
      <c r="A56" s="200">
        <v>4756</v>
      </c>
      <c r="B56" s="288" t="s">
        <v>635</v>
      </c>
      <c r="C56" s="144">
        <f t="shared" si="0"/>
        <v>164</v>
      </c>
      <c r="D56" s="144">
        <v>0</v>
      </c>
      <c r="E56" s="144">
        <v>13</v>
      </c>
      <c r="F56" s="144">
        <v>0</v>
      </c>
      <c r="G56" s="144">
        <v>5</v>
      </c>
      <c r="H56" s="144">
        <v>56</v>
      </c>
      <c r="I56" s="144">
        <v>90</v>
      </c>
      <c r="J56" s="144">
        <v>0</v>
      </c>
      <c r="K56" s="573" t="s">
        <v>579</v>
      </c>
      <c r="L56" s="573"/>
    </row>
    <row r="57" spans="1:12" customFormat="1" ht="24" customHeight="1">
      <c r="A57" s="450">
        <v>4761</v>
      </c>
      <c r="B57" s="458" t="s">
        <v>636</v>
      </c>
      <c r="C57" s="477">
        <f t="shared" si="0"/>
        <v>1760</v>
      </c>
      <c r="D57" s="478">
        <v>394</v>
      </c>
      <c r="E57" s="474">
        <v>156</v>
      </c>
      <c r="F57" s="474">
        <v>0</v>
      </c>
      <c r="G57" s="474">
        <v>54</v>
      </c>
      <c r="H57" s="474">
        <v>356</v>
      </c>
      <c r="I57" s="474">
        <v>551</v>
      </c>
      <c r="J57" s="474">
        <v>249</v>
      </c>
      <c r="K57" s="585" t="s">
        <v>578</v>
      </c>
      <c r="L57" s="585"/>
    </row>
    <row r="58" spans="1:12" customFormat="1" ht="14.25" customHeight="1">
      <c r="A58" s="200">
        <v>4762</v>
      </c>
      <c r="B58" s="288" t="s">
        <v>637</v>
      </c>
      <c r="C58" s="144">
        <f t="shared" si="0"/>
        <v>7</v>
      </c>
      <c r="D58" s="144">
        <v>0</v>
      </c>
      <c r="E58" s="144">
        <v>0</v>
      </c>
      <c r="F58" s="144">
        <v>0</v>
      </c>
      <c r="G58" s="144">
        <v>0</v>
      </c>
      <c r="H58" s="144">
        <v>7</v>
      </c>
      <c r="I58" s="144">
        <v>0</v>
      </c>
      <c r="J58" s="144">
        <v>0</v>
      </c>
      <c r="K58" s="573" t="s">
        <v>577</v>
      </c>
      <c r="L58" s="573"/>
    </row>
    <row r="59" spans="1:12" customFormat="1" ht="23.25" customHeight="1">
      <c r="A59" s="199">
        <v>4763</v>
      </c>
      <c r="B59" s="290" t="s">
        <v>638</v>
      </c>
      <c r="C59" s="159">
        <f t="shared" si="0"/>
        <v>4499</v>
      </c>
      <c r="D59" s="291">
        <v>0</v>
      </c>
      <c r="E59" s="60">
        <v>2760</v>
      </c>
      <c r="F59" s="60">
        <v>0</v>
      </c>
      <c r="G59" s="60">
        <v>298</v>
      </c>
      <c r="H59" s="60">
        <v>447</v>
      </c>
      <c r="I59" s="60">
        <v>994</v>
      </c>
      <c r="J59" s="60">
        <v>0</v>
      </c>
      <c r="K59" s="568" t="s">
        <v>576</v>
      </c>
      <c r="L59" s="568"/>
    </row>
    <row r="60" spans="1:12" customFormat="1">
      <c r="A60" s="200">
        <v>4764</v>
      </c>
      <c r="B60" s="288" t="s">
        <v>623</v>
      </c>
      <c r="C60" s="144">
        <f t="shared" si="0"/>
        <v>4851</v>
      </c>
      <c r="D60" s="144">
        <v>462</v>
      </c>
      <c r="E60" s="144">
        <v>231</v>
      </c>
      <c r="F60" s="144">
        <v>462</v>
      </c>
      <c r="G60" s="144">
        <v>231</v>
      </c>
      <c r="H60" s="144">
        <v>1617</v>
      </c>
      <c r="I60" s="144">
        <v>1386</v>
      </c>
      <c r="J60" s="144">
        <v>462</v>
      </c>
      <c r="K60" s="573" t="s">
        <v>575</v>
      </c>
      <c r="L60" s="573"/>
    </row>
    <row r="61" spans="1:12" customFormat="1" ht="39">
      <c r="A61" s="199">
        <v>4771</v>
      </c>
      <c r="B61" s="290" t="s">
        <v>639</v>
      </c>
      <c r="C61" s="159">
        <f t="shared" si="0"/>
        <v>10440</v>
      </c>
      <c r="D61" s="291">
        <v>0</v>
      </c>
      <c r="E61" s="60">
        <v>900</v>
      </c>
      <c r="F61" s="60">
        <v>1800</v>
      </c>
      <c r="G61" s="60">
        <v>0</v>
      </c>
      <c r="H61" s="60">
        <v>6400</v>
      </c>
      <c r="I61" s="60">
        <v>0</v>
      </c>
      <c r="J61" s="60">
        <v>1340</v>
      </c>
      <c r="K61" s="568" t="s">
        <v>574</v>
      </c>
      <c r="L61" s="568"/>
    </row>
    <row r="62" spans="1:12" customFormat="1" ht="19.350000000000001" customHeight="1">
      <c r="A62" s="200">
        <v>4772</v>
      </c>
      <c r="B62" s="288" t="s">
        <v>640</v>
      </c>
      <c r="C62" s="144">
        <f t="shared" si="0"/>
        <v>9157</v>
      </c>
      <c r="D62" s="144">
        <v>0</v>
      </c>
      <c r="E62" s="144">
        <v>462</v>
      </c>
      <c r="F62" s="144">
        <v>0</v>
      </c>
      <c r="G62" s="144">
        <v>3227</v>
      </c>
      <c r="H62" s="144">
        <v>4429</v>
      </c>
      <c r="I62" s="144">
        <v>0</v>
      </c>
      <c r="J62" s="144">
        <v>1039</v>
      </c>
      <c r="K62" s="573" t="s">
        <v>573</v>
      </c>
      <c r="L62" s="573"/>
    </row>
    <row r="63" spans="1:12" customFormat="1" ht="19.350000000000001" customHeight="1">
      <c r="A63" s="199">
        <v>4774</v>
      </c>
      <c r="B63" s="290" t="s">
        <v>547</v>
      </c>
      <c r="C63" s="159">
        <f t="shared" si="0"/>
        <v>205</v>
      </c>
      <c r="D63" s="291">
        <v>53</v>
      </c>
      <c r="E63" s="60">
        <v>13</v>
      </c>
      <c r="F63" s="60">
        <v>29</v>
      </c>
      <c r="G63" s="60">
        <v>23</v>
      </c>
      <c r="H63" s="60">
        <v>41</v>
      </c>
      <c r="I63" s="60">
        <v>37</v>
      </c>
      <c r="J63" s="60">
        <v>9</v>
      </c>
      <c r="K63" s="568" t="s">
        <v>557</v>
      </c>
      <c r="L63" s="568"/>
    </row>
    <row r="64" spans="1:12" customFormat="1" ht="19.350000000000001" customHeight="1">
      <c r="A64" s="200">
        <v>4775</v>
      </c>
      <c r="B64" s="288" t="s">
        <v>569</v>
      </c>
      <c r="C64" s="144">
        <f t="shared" si="0"/>
        <v>50258</v>
      </c>
      <c r="D64" s="144">
        <v>616</v>
      </c>
      <c r="E64" s="144">
        <v>1444</v>
      </c>
      <c r="F64" s="144">
        <v>514</v>
      </c>
      <c r="G64" s="144">
        <v>2983</v>
      </c>
      <c r="H64" s="144">
        <v>742</v>
      </c>
      <c r="I64" s="144">
        <v>6145</v>
      </c>
      <c r="J64" s="144">
        <v>37814</v>
      </c>
      <c r="K64" s="573" t="s">
        <v>572</v>
      </c>
      <c r="L64" s="573"/>
    </row>
    <row r="65" spans="1:12" customFormat="1" ht="19.5">
      <c r="A65" s="199">
        <v>4776</v>
      </c>
      <c r="B65" s="290" t="s">
        <v>568</v>
      </c>
      <c r="C65" s="159">
        <f t="shared" si="0"/>
        <v>6651</v>
      </c>
      <c r="D65" s="291">
        <v>49</v>
      </c>
      <c r="E65" s="60">
        <v>325</v>
      </c>
      <c r="F65" s="60">
        <v>757</v>
      </c>
      <c r="G65" s="60">
        <v>1199</v>
      </c>
      <c r="H65" s="60">
        <v>1767</v>
      </c>
      <c r="I65" s="60">
        <v>1921</v>
      </c>
      <c r="J65" s="60">
        <v>633</v>
      </c>
      <c r="K65" s="568" t="s">
        <v>571</v>
      </c>
      <c r="L65" s="568"/>
    </row>
    <row r="66" spans="1:12">
      <c r="A66" s="200">
        <v>4777</v>
      </c>
      <c r="B66" s="288" t="s">
        <v>567</v>
      </c>
      <c r="C66" s="144">
        <f t="shared" si="0"/>
        <v>123</v>
      </c>
      <c r="D66" s="144">
        <v>22</v>
      </c>
      <c r="E66" s="144">
        <v>37</v>
      </c>
      <c r="F66" s="144">
        <v>0</v>
      </c>
      <c r="G66" s="144">
        <v>0</v>
      </c>
      <c r="H66" s="144">
        <v>64</v>
      </c>
      <c r="I66" s="144">
        <v>0</v>
      </c>
      <c r="J66" s="144">
        <v>0</v>
      </c>
      <c r="K66" s="573" t="s">
        <v>570</v>
      </c>
      <c r="L66" s="573"/>
    </row>
    <row r="67" spans="1:12" s="171" customFormat="1">
      <c r="A67" s="199">
        <v>4778</v>
      </c>
      <c r="B67" s="290" t="s">
        <v>721</v>
      </c>
      <c r="C67" s="159">
        <f t="shared" si="0"/>
        <v>0</v>
      </c>
      <c r="D67" s="291">
        <v>0</v>
      </c>
      <c r="E67" s="60">
        <v>0</v>
      </c>
      <c r="F67" s="60">
        <v>0</v>
      </c>
      <c r="G67" s="60">
        <v>0</v>
      </c>
      <c r="H67" s="60">
        <v>0</v>
      </c>
      <c r="I67" s="60">
        <v>0</v>
      </c>
      <c r="J67" s="60">
        <v>0</v>
      </c>
      <c r="K67" s="568" t="s">
        <v>722</v>
      </c>
      <c r="L67" s="568"/>
    </row>
    <row r="68" spans="1:12" ht="19.350000000000001" customHeight="1">
      <c r="A68" s="200">
        <v>4779</v>
      </c>
      <c r="B68" s="288" t="s">
        <v>566</v>
      </c>
      <c r="C68" s="144">
        <f t="shared" si="0"/>
        <v>16671</v>
      </c>
      <c r="D68" s="144">
        <v>3631</v>
      </c>
      <c r="E68" s="144">
        <v>1519</v>
      </c>
      <c r="F68" s="144">
        <v>1815</v>
      </c>
      <c r="G68" s="144">
        <v>1491</v>
      </c>
      <c r="H68" s="144">
        <v>3028</v>
      </c>
      <c r="I68" s="144">
        <v>4085</v>
      </c>
      <c r="J68" s="144">
        <v>1102</v>
      </c>
      <c r="K68" s="601" t="s">
        <v>643</v>
      </c>
      <c r="L68" s="602"/>
    </row>
    <row r="69" spans="1:12" ht="23.25" customHeight="1">
      <c r="A69" s="199">
        <v>4789</v>
      </c>
      <c r="B69" s="290" t="s">
        <v>724</v>
      </c>
      <c r="C69" s="159">
        <f t="shared" si="0"/>
        <v>0</v>
      </c>
      <c r="D69" s="291">
        <v>0</v>
      </c>
      <c r="E69" s="291">
        <v>0</v>
      </c>
      <c r="F69" s="291">
        <v>0</v>
      </c>
      <c r="G69" s="291">
        <v>0</v>
      </c>
      <c r="H69" s="291">
        <v>0</v>
      </c>
      <c r="I69" s="291">
        <v>0</v>
      </c>
      <c r="J69" s="291">
        <v>0</v>
      </c>
      <c r="K69" s="568" t="s">
        <v>723</v>
      </c>
      <c r="L69" s="568"/>
    </row>
    <row r="70" spans="1:12">
      <c r="A70" s="564" t="s">
        <v>207</v>
      </c>
      <c r="B70" s="565"/>
      <c r="C70" s="436">
        <f t="shared" ref="C70:I70" si="1">SUM(C11:C68)</f>
        <v>264820</v>
      </c>
      <c r="D70" s="436">
        <f t="shared" si="1"/>
        <v>9029</v>
      </c>
      <c r="E70" s="436">
        <f t="shared" si="1"/>
        <v>24167</v>
      </c>
      <c r="F70" s="436">
        <f t="shared" si="1"/>
        <v>20416</v>
      </c>
      <c r="G70" s="436">
        <f t="shared" si="1"/>
        <v>23015</v>
      </c>
      <c r="H70" s="436">
        <f t="shared" si="1"/>
        <v>80659</v>
      </c>
      <c r="I70" s="436">
        <f t="shared" si="1"/>
        <v>49084</v>
      </c>
      <c r="J70" s="436">
        <f>SUM(J11:J69)</f>
        <v>58450</v>
      </c>
      <c r="K70" s="566" t="s">
        <v>204</v>
      </c>
      <c r="L70" s="567"/>
    </row>
  </sheetData>
  <mergeCells count="74">
    <mergeCell ref="K64:L64"/>
    <mergeCell ref="K65:L65"/>
    <mergeCell ref="K66:L66"/>
    <mergeCell ref="K68:L68"/>
    <mergeCell ref="A70:B70"/>
    <mergeCell ref="K70:L70"/>
    <mergeCell ref="K67:L67"/>
    <mergeCell ref="K69:L69"/>
    <mergeCell ref="K63:L63"/>
    <mergeCell ref="K52:L52"/>
    <mergeCell ref="K53:L53"/>
    <mergeCell ref="K54:L54"/>
    <mergeCell ref="K55:L55"/>
    <mergeCell ref="K56:L56"/>
    <mergeCell ref="K57:L57"/>
    <mergeCell ref="K58:L58"/>
    <mergeCell ref="K59:L59"/>
    <mergeCell ref="K60:L60"/>
    <mergeCell ref="K61:L61"/>
    <mergeCell ref="K62:L62"/>
    <mergeCell ref="K51:L51"/>
    <mergeCell ref="K39:L39"/>
    <mergeCell ref="K40:L40"/>
    <mergeCell ref="K41:L41"/>
    <mergeCell ref="K42:L42"/>
    <mergeCell ref="K43:L43"/>
    <mergeCell ref="K44:L44"/>
    <mergeCell ref="K45:L45"/>
    <mergeCell ref="K46:L46"/>
    <mergeCell ref="K47:L47"/>
    <mergeCell ref="K48:L48"/>
    <mergeCell ref="K49:L49"/>
    <mergeCell ref="K50:L50"/>
    <mergeCell ref="K23:L23"/>
    <mergeCell ref="K11:L11"/>
    <mergeCell ref="K12:L12"/>
    <mergeCell ref="K14:L14"/>
    <mergeCell ref="K15:L15"/>
    <mergeCell ref="K16:L16"/>
    <mergeCell ref="K17:L17"/>
    <mergeCell ref="K18:L18"/>
    <mergeCell ref="K19:L19"/>
    <mergeCell ref="K20:L20"/>
    <mergeCell ref="K21:L21"/>
    <mergeCell ref="K22:L22"/>
    <mergeCell ref="K13:L13"/>
    <mergeCell ref="A7:L7"/>
    <mergeCell ref="A8:B8"/>
    <mergeCell ref="C8:J8"/>
    <mergeCell ref="K8:L8"/>
    <mergeCell ref="A9:A10"/>
    <mergeCell ref="B9:B10"/>
    <mergeCell ref="K9:L10"/>
    <mergeCell ref="A6:L6"/>
    <mergeCell ref="A1:L1"/>
    <mergeCell ref="A2:L2"/>
    <mergeCell ref="A3:L3"/>
    <mergeCell ref="A4:L4"/>
    <mergeCell ref="A5:L5"/>
    <mergeCell ref="K24:L24"/>
    <mergeCell ref="K25:L25"/>
    <mergeCell ref="K30:L30"/>
    <mergeCell ref="K36:L36"/>
    <mergeCell ref="K38:L38"/>
    <mergeCell ref="K26:L26"/>
    <mergeCell ref="K27:L27"/>
    <mergeCell ref="K28:L28"/>
    <mergeCell ref="K29:L29"/>
    <mergeCell ref="K31:L31"/>
    <mergeCell ref="K33:L33"/>
    <mergeCell ref="K34:L34"/>
    <mergeCell ref="K35:L35"/>
    <mergeCell ref="K37:L37"/>
    <mergeCell ref="K32:L32"/>
  </mergeCells>
  <printOptions horizontalCentered="1"/>
  <pageMargins left="0" right="0" top="0.19685039370078741" bottom="0" header="0.31496062992125984" footer="0.31496062992125984"/>
  <pageSetup paperSize="9" scale="90" orientation="landscape" r:id="rId1"/>
  <rowBreaks count="2" manualBreakCount="2">
    <brk id="33" min="10" max="11" man="1"/>
    <brk id="57" min="10" max="1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IU20"/>
  <sheetViews>
    <sheetView view="pageBreakPreview" zoomScale="90" zoomScaleSheetLayoutView="90" workbookViewId="0">
      <selection activeCell="A3" sqref="A3:N3"/>
    </sheetView>
  </sheetViews>
  <sheetFormatPr defaultColWidth="9.125" defaultRowHeight="14.25"/>
  <cols>
    <col min="1" max="1" width="7.625" style="14" customWidth="1"/>
    <col min="2" max="2" width="20.625" style="7" customWidth="1"/>
    <col min="3" max="12" width="9.625" style="7" customWidth="1"/>
    <col min="13" max="13" width="20.625" style="7" customWidth="1"/>
    <col min="14" max="14" width="7.625" style="7" customWidth="1"/>
    <col min="15" max="16384" width="9.125" style="7"/>
  </cols>
  <sheetData>
    <row r="1" spans="1:255" s="3" customFormat="1" ht="47.25" customHeight="1">
      <c r="A1" s="536"/>
      <c r="B1" s="536"/>
      <c r="C1" s="536"/>
      <c r="D1" s="536"/>
      <c r="E1" s="536"/>
      <c r="F1" s="536"/>
      <c r="G1" s="536"/>
      <c r="H1" s="536"/>
      <c r="I1" s="536"/>
      <c r="J1" s="536"/>
      <c r="K1" s="536"/>
      <c r="L1" s="536"/>
      <c r="M1" s="536"/>
      <c r="N1" s="536"/>
    </row>
    <row r="2" spans="1:255" ht="16.5" customHeight="1">
      <c r="A2" s="537" t="s">
        <v>368</v>
      </c>
      <c r="B2" s="537"/>
      <c r="C2" s="537"/>
      <c r="D2" s="537"/>
      <c r="E2" s="537"/>
      <c r="F2" s="537"/>
      <c r="G2" s="537"/>
      <c r="H2" s="537"/>
      <c r="I2" s="537"/>
      <c r="J2" s="537"/>
      <c r="K2" s="537"/>
      <c r="L2" s="537"/>
      <c r="M2" s="537"/>
      <c r="N2" s="537"/>
    </row>
    <row r="3" spans="1:255" ht="18" customHeight="1">
      <c r="A3" s="537" t="s">
        <v>102</v>
      </c>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c r="IT3" s="537"/>
      <c r="IU3" s="537"/>
    </row>
    <row r="4" spans="1:255" ht="18" customHeight="1">
      <c r="A4" s="268"/>
      <c r="B4" s="268"/>
      <c r="C4" s="268"/>
      <c r="D4" s="537" t="s">
        <v>654</v>
      </c>
      <c r="E4" s="537"/>
      <c r="F4" s="537"/>
      <c r="G4" s="537"/>
      <c r="H4" s="537"/>
      <c r="I4" s="537"/>
      <c r="J4" s="537"/>
      <c r="K4" s="537"/>
      <c r="L4" s="537"/>
      <c r="M4" s="537"/>
      <c r="N4" s="537"/>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268"/>
      <c r="EQ4" s="268"/>
      <c r="ER4" s="268"/>
      <c r="ES4" s="268"/>
      <c r="ET4" s="268"/>
      <c r="EU4" s="268"/>
      <c r="EV4" s="268"/>
      <c r="EW4" s="268"/>
      <c r="EX4" s="268"/>
      <c r="EY4" s="268"/>
      <c r="EZ4" s="268"/>
      <c r="FA4" s="268"/>
      <c r="FB4" s="268"/>
      <c r="FC4" s="268"/>
      <c r="FD4" s="268"/>
      <c r="FE4" s="268"/>
      <c r="FF4" s="268"/>
      <c r="FG4" s="268"/>
      <c r="FH4" s="268"/>
      <c r="FI4" s="268"/>
      <c r="FJ4" s="268"/>
      <c r="FK4" s="268"/>
      <c r="FL4" s="268"/>
      <c r="FM4" s="268"/>
      <c r="FN4" s="268"/>
      <c r="FO4" s="268"/>
      <c r="FP4" s="268"/>
      <c r="FQ4" s="268"/>
      <c r="FR4" s="268"/>
      <c r="FS4" s="268"/>
      <c r="FT4" s="268"/>
      <c r="FU4" s="268"/>
      <c r="FV4" s="268"/>
      <c r="FW4" s="268"/>
      <c r="FX4" s="268"/>
      <c r="FY4" s="268"/>
      <c r="FZ4" s="268"/>
      <c r="GA4" s="268"/>
      <c r="GB4" s="268"/>
      <c r="GC4" s="268"/>
      <c r="GD4" s="268"/>
      <c r="GE4" s="268"/>
      <c r="GF4" s="268"/>
      <c r="GG4" s="268"/>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c r="IU4" s="268"/>
    </row>
    <row r="5" spans="1:255" ht="15.75" customHeight="1">
      <c r="A5" s="535" t="s">
        <v>369</v>
      </c>
      <c r="B5" s="535"/>
      <c r="C5" s="535"/>
      <c r="D5" s="535"/>
      <c r="E5" s="535"/>
      <c r="F5" s="535"/>
      <c r="G5" s="535"/>
      <c r="H5" s="535"/>
      <c r="I5" s="535"/>
      <c r="J5" s="535"/>
      <c r="K5" s="535"/>
      <c r="L5" s="535"/>
      <c r="M5" s="535"/>
      <c r="N5" s="535"/>
    </row>
    <row r="6" spans="1:255" ht="15.75" customHeight="1">
      <c r="A6" s="535" t="s">
        <v>416</v>
      </c>
      <c r="B6" s="535"/>
      <c r="C6" s="535"/>
      <c r="D6" s="535"/>
      <c r="E6" s="535"/>
      <c r="F6" s="535"/>
      <c r="G6" s="535"/>
      <c r="H6" s="535"/>
      <c r="I6" s="535"/>
      <c r="J6" s="535"/>
      <c r="K6" s="535"/>
      <c r="L6" s="535"/>
      <c r="M6" s="535"/>
      <c r="N6" s="535"/>
    </row>
    <row r="7" spans="1:255" ht="15.75" customHeight="1">
      <c r="A7" s="535" t="s">
        <v>655</v>
      </c>
      <c r="B7" s="535"/>
      <c r="C7" s="535"/>
      <c r="D7" s="535"/>
      <c r="E7" s="535"/>
      <c r="F7" s="535"/>
      <c r="G7" s="535"/>
      <c r="H7" s="535"/>
      <c r="I7" s="535"/>
      <c r="J7" s="535"/>
      <c r="K7" s="535"/>
      <c r="L7" s="535"/>
      <c r="M7" s="535"/>
      <c r="N7" s="535"/>
    </row>
    <row r="8" spans="1:255" ht="15.75" customHeight="1">
      <c r="A8" s="541" t="s">
        <v>667</v>
      </c>
      <c r="B8" s="541"/>
      <c r="C8" s="542">
        <v>2021</v>
      </c>
      <c r="D8" s="542"/>
      <c r="E8" s="542"/>
      <c r="F8" s="542"/>
      <c r="G8" s="542"/>
      <c r="H8" s="542"/>
      <c r="I8" s="542"/>
      <c r="J8" s="542"/>
      <c r="K8" s="542"/>
      <c r="L8" s="542"/>
      <c r="M8" s="543" t="s">
        <v>423</v>
      </c>
      <c r="N8" s="543"/>
    </row>
    <row r="9" spans="1:255" ht="46.5" customHeight="1">
      <c r="A9" s="550" t="s">
        <v>444</v>
      </c>
      <c r="B9" s="547" t="s">
        <v>210</v>
      </c>
      <c r="C9" s="277" t="s">
        <v>256</v>
      </c>
      <c r="D9" s="277" t="s">
        <v>307</v>
      </c>
      <c r="E9" s="277" t="s">
        <v>308</v>
      </c>
      <c r="F9" s="277" t="s">
        <v>309</v>
      </c>
      <c r="G9" s="277" t="s">
        <v>310</v>
      </c>
      <c r="H9" s="277" t="s">
        <v>311</v>
      </c>
      <c r="I9" s="277" t="s">
        <v>312</v>
      </c>
      <c r="J9" s="277" t="s">
        <v>313</v>
      </c>
      <c r="K9" s="277" t="s">
        <v>314</v>
      </c>
      <c r="L9" s="277" t="s">
        <v>176</v>
      </c>
      <c r="M9" s="550" t="s">
        <v>215</v>
      </c>
      <c r="N9" s="550"/>
    </row>
    <row r="10" spans="1:255" ht="59.25" customHeight="1">
      <c r="A10" s="554"/>
      <c r="B10" s="549"/>
      <c r="C10" s="84" t="s">
        <v>207</v>
      </c>
      <c r="D10" s="274" t="s">
        <v>315</v>
      </c>
      <c r="E10" s="274" t="s">
        <v>74</v>
      </c>
      <c r="F10" s="274" t="s">
        <v>366</v>
      </c>
      <c r="G10" s="274" t="s">
        <v>367</v>
      </c>
      <c r="H10" s="274" t="s">
        <v>355</v>
      </c>
      <c r="I10" s="274" t="s">
        <v>75</v>
      </c>
      <c r="J10" s="274" t="s">
        <v>76</v>
      </c>
      <c r="K10" s="274" t="s">
        <v>77</v>
      </c>
      <c r="L10" s="274" t="s">
        <v>365</v>
      </c>
      <c r="M10" s="554"/>
      <c r="N10" s="554"/>
    </row>
    <row r="11" spans="1:255" customFormat="1" ht="77.25" customHeight="1" thickBot="1">
      <c r="A11" s="51">
        <v>45</v>
      </c>
      <c r="B11" s="55" t="s">
        <v>533</v>
      </c>
      <c r="C11" s="189">
        <f>SUM(D11:L11)</f>
        <v>92400</v>
      </c>
      <c r="D11" s="57">
        <v>9015</v>
      </c>
      <c r="E11" s="57">
        <v>60882</v>
      </c>
      <c r="F11" s="57">
        <v>0</v>
      </c>
      <c r="G11" s="57">
        <v>0</v>
      </c>
      <c r="H11" s="57">
        <v>5599</v>
      </c>
      <c r="I11" s="57">
        <v>0</v>
      </c>
      <c r="J11" s="57">
        <v>890</v>
      </c>
      <c r="K11" s="57">
        <v>4588</v>
      </c>
      <c r="L11" s="57">
        <v>11426</v>
      </c>
      <c r="M11" s="556" t="s">
        <v>538</v>
      </c>
      <c r="N11" s="556"/>
    </row>
    <row r="12" spans="1:255" customFormat="1" ht="77.25" customHeight="1" thickBot="1">
      <c r="A12" s="53">
        <v>46</v>
      </c>
      <c r="B12" s="56" t="s">
        <v>534</v>
      </c>
      <c r="C12" s="187">
        <f>SUM(D12:L12)</f>
        <v>342913</v>
      </c>
      <c r="D12" s="58">
        <v>145196</v>
      </c>
      <c r="E12" s="58">
        <v>176758</v>
      </c>
      <c r="F12" s="58">
        <v>2169</v>
      </c>
      <c r="G12" s="58">
        <v>0</v>
      </c>
      <c r="H12" s="58">
        <v>8091</v>
      </c>
      <c r="I12" s="58">
        <v>1033</v>
      </c>
      <c r="J12" s="58">
        <v>299</v>
      </c>
      <c r="K12" s="58">
        <v>4467</v>
      </c>
      <c r="L12" s="58">
        <v>4900</v>
      </c>
      <c r="M12" s="534" t="s">
        <v>537</v>
      </c>
      <c r="N12" s="534"/>
    </row>
    <row r="13" spans="1:255" customFormat="1" ht="77.25" customHeight="1">
      <c r="A13" s="52">
        <v>47</v>
      </c>
      <c r="B13" s="62" t="s">
        <v>535</v>
      </c>
      <c r="C13" s="188">
        <f>SUM(D13:L13)</f>
        <v>1233011</v>
      </c>
      <c r="D13" s="63">
        <v>66093</v>
      </c>
      <c r="E13" s="63">
        <v>1051886</v>
      </c>
      <c r="F13" s="63">
        <v>18694</v>
      </c>
      <c r="G13" s="63">
        <v>5624</v>
      </c>
      <c r="H13" s="63">
        <v>10484</v>
      </c>
      <c r="I13" s="63">
        <v>2166</v>
      </c>
      <c r="J13" s="63">
        <v>11139</v>
      </c>
      <c r="K13" s="63">
        <v>36086</v>
      </c>
      <c r="L13" s="63">
        <v>30839</v>
      </c>
      <c r="M13" s="538" t="s">
        <v>536</v>
      </c>
      <c r="N13" s="538"/>
    </row>
    <row r="14" spans="1:255" ht="50.25" customHeight="1">
      <c r="A14" s="539" t="s">
        <v>207</v>
      </c>
      <c r="B14" s="539"/>
      <c r="C14" s="276">
        <f t="shared" ref="C14:J14" si="0">SUM(C11:C13)</f>
        <v>1668324</v>
      </c>
      <c r="D14" s="276">
        <f t="shared" si="0"/>
        <v>220304</v>
      </c>
      <c r="E14" s="276">
        <f t="shared" si="0"/>
        <v>1289526</v>
      </c>
      <c r="F14" s="276">
        <f t="shared" si="0"/>
        <v>20863</v>
      </c>
      <c r="G14" s="276">
        <f t="shared" si="0"/>
        <v>5624</v>
      </c>
      <c r="H14" s="276">
        <f t="shared" si="0"/>
        <v>24174</v>
      </c>
      <c r="I14" s="276">
        <f t="shared" si="0"/>
        <v>3199</v>
      </c>
      <c r="J14" s="276">
        <f t="shared" si="0"/>
        <v>12328</v>
      </c>
      <c r="K14" s="276">
        <f>SUM(K11:K13)</f>
        <v>45141</v>
      </c>
      <c r="L14" s="276">
        <f>SUM(L11:L13)</f>
        <v>47165</v>
      </c>
      <c r="M14" s="540" t="s">
        <v>204</v>
      </c>
      <c r="N14" s="540"/>
    </row>
    <row r="15" spans="1:255" ht="15" customHeight="1">
      <c r="A15" s="603"/>
      <c r="B15" s="603"/>
      <c r="C15" s="603"/>
      <c r="D15" s="603"/>
      <c r="E15" s="603"/>
      <c r="F15" s="603"/>
      <c r="I15" s="70"/>
      <c r="J15" s="604"/>
      <c r="K15" s="604"/>
      <c r="L15" s="604"/>
      <c r="M15" s="604"/>
      <c r="N15" s="604"/>
    </row>
    <row r="16" spans="1:255">
      <c r="A16" s="7"/>
    </row>
    <row r="17" spans="1:12" ht="16.5">
      <c r="A17" s="7"/>
      <c r="C17" s="135"/>
      <c r="D17" s="135"/>
      <c r="E17" s="135"/>
      <c r="F17" s="135"/>
      <c r="G17" s="135"/>
      <c r="H17" s="135"/>
      <c r="I17" s="135"/>
      <c r="J17" s="135"/>
      <c r="K17" s="135"/>
      <c r="L17" s="135"/>
    </row>
    <row r="18" spans="1:12">
      <c r="A18" s="7"/>
    </row>
    <row r="19" spans="1:12">
      <c r="A19" s="7"/>
    </row>
    <row r="20" spans="1:12">
      <c r="A20" s="7"/>
    </row>
  </sheetData>
  <mergeCells count="38">
    <mergeCell ref="A15:F15"/>
    <mergeCell ref="J15:N15"/>
    <mergeCell ref="A7:N7"/>
    <mergeCell ref="A8:B8"/>
    <mergeCell ref="C8:L8"/>
    <mergeCell ref="M8:N8"/>
    <mergeCell ref="A9:A10"/>
    <mergeCell ref="B9:B10"/>
    <mergeCell ref="M9:N10"/>
    <mergeCell ref="M11:N11"/>
    <mergeCell ref="M12:N12"/>
    <mergeCell ref="M13:N13"/>
    <mergeCell ref="A14:B14"/>
    <mergeCell ref="M14:N14"/>
    <mergeCell ref="HP3:IC3"/>
    <mergeCell ref="ID3:IQ3"/>
    <mergeCell ref="IR3:IU3"/>
    <mergeCell ref="D4:N4"/>
    <mergeCell ref="A5:N5"/>
    <mergeCell ref="GN3:HA3"/>
    <mergeCell ref="HB3:HO3"/>
    <mergeCell ref="A6:N6"/>
    <mergeCell ref="EJ3:EW3"/>
    <mergeCell ref="EX3:FK3"/>
    <mergeCell ref="FL3:FY3"/>
    <mergeCell ref="FZ3:GM3"/>
    <mergeCell ref="BD3:BQ3"/>
    <mergeCell ref="BR3:CE3"/>
    <mergeCell ref="CF3:CS3"/>
    <mergeCell ref="CT3:DG3"/>
    <mergeCell ref="DH3:DU3"/>
    <mergeCell ref="DV3:EI3"/>
    <mergeCell ref="AP3:BC3"/>
    <mergeCell ref="A1:N1"/>
    <mergeCell ref="A2:N2"/>
    <mergeCell ref="A3:N3"/>
    <mergeCell ref="O3:AA3"/>
    <mergeCell ref="AB3:AO3"/>
  </mergeCells>
  <printOptions horizontalCentered="1" verticalCentered="1"/>
  <pageMargins left="0" right="0" top="0" bottom="0" header="0.31496062992125984" footer="0.31496062992125984"/>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K6"/>
  <sheetViews>
    <sheetView view="pageBreakPreview" zoomScaleSheetLayoutView="100" workbookViewId="0">
      <selection activeCell="A2" sqref="A2:D2"/>
    </sheetView>
  </sheetViews>
  <sheetFormatPr defaultColWidth="9" defaultRowHeight="15"/>
  <cols>
    <col min="1" max="1" width="30.625" style="400" customWidth="1"/>
    <col min="2" max="3" width="31.25" style="400" customWidth="1"/>
    <col min="4" max="4" width="30.625" style="400" customWidth="1"/>
    <col min="5" max="16384" width="9" style="400"/>
  </cols>
  <sheetData>
    <row r="1" spans="1:11" s="8" customFormat="1" ht="111.75" customHeight="1">
      <c r="A1" s="487" t="s">
        <v>709</v>
      </c>
      <c r="B1" s="487"/>
      <c r="C1" s="488" t="s">
        <v>708</v>
      </c>
      <c r="D1" s="488"/>
    </row>
    <row r="2" spans="1:11" s="399" customFormat="1" ht="50.25" customHeight="1">
      <c r="A2" s="489"/>
      <c r="B2" s="489"/>
      <c r="C2" s="489"/>
      <c r="D2" s="489"/>
      <c r="E2" s="398"/>
      <c r="F2" s="398"/>
      <c r="G2" s="398"/>
      <c r="H2" s="398"/>
      <c r="I2" s="398"/>
      <c r="J2" s="398"/>
      <c r="K2" s="398"/>
    </row>
    <row r="3" spans="1:11" ht="45" customHeight="1"/>
    <row r="4" spans="1:11" ht="214.9" customHeight="1">
      <c r="B4" s="490" t="s">
        <v>737</v>
      </c>
      <c r="C4" s="491"/>
    </row>
    <row r="5" spans="1:11" ht="67.7" customHeight="1"/>
    <row r="6" spans="1:11" ht="43.5" customHeight="1">
      <c r="A6" s="492" t="s">
        <v>734</v>
      </c>
      <c r="B6" s="492"/>
      <c r="C6" s="492"/>
      <c r="D6" s="492"/>
    </row>
  </sheetData>
  <mergeCells count="5">
    <mergeCell ref="A1:B1"/>
    <mergeCell ref="C1:D1"/>
    <mergeCell ref="A2:D2"/>
    <mergeCell ref="B4:C4"/>
    <mergeCell ref="A6:D6"/>
  </mergeCells>
  <printOptions horizontalCentered="1" verticalCentered="1"/>
  <pageMargins left="0" right="0" top="0" bottom="0" header="0.31496062992125984" footer="0.31496062992125984"/>
  <pageSetup paperSize="9" orientation="landscape" r:id="rId1"/>
  <rowBreaks count="1" manualBreakCount="1">
    <brk id="7"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39997558519241921"/>
  </sheetPr>
  <dimension ref="A1:IT70"/>
  <sheetViews>
    <sheetView tabSelected="1" view="pageBreakPreview" zoomScale="60" workbookViewId="0">
      <selection activeCell="M13" sqref="M13:N13"/>
    </sheetView>
  </sheetViews>
  <sheetFormatPr defaultColWidth="9.125" defaultRowHeight="14.25"/>
  <cols>
    <col min="1" max="1" width="5.75" style="14" customWidth="1"/>
    <col min="2" max="2" width="35.75" style="7" customWidth="1"/>
    <col min="3" max="12" width="9.25" style="7" customWidth="1"/>
    <col min="13" max="13" width="35.75" style="7" customWidth="1"/>
    <col min="14" max="14" width="5.75" style="7" customWidth="1"/>
    <col min="15" max="16384" width="9.125" style="7"/>
  </cols>
  <sheetData>
    <row r="1" spans="1:254" s="3" customFormat="1" ht="15">
      <c r="A1" s="536"/>
      <c r="B1" s="536"/>
      <c r="C1" s="536"/>
      <c r="D1" s="536"/>
      <c r="E1" s="536"/>
      <c r="F1" s="536"/>
      <c r="G1" s="536"/>
      <c r="H1" s="536"/>
      <c r="I1" s="536"/>
      <c r="J1" s="536"/>
      <c r="K1" s="536"/>
      <c r="L1" s="536"/>
      <c r="M1" s="536"/>
      <c r="N1" s="536"/>
    </row>
    <row r="2" spans="1:254" ht="18">
      <c r="A2" s="537" t="s">
        <v>368</v>
      </c>
      <c r="B2" s="537"/>
      <c r="C2" s="537"/>
      <c r="D2" s="537"/>
      <c r="E2" s="537"/>
      <c r="F2" s="537"/>
      <c r="G2" s="537"/>
      <c r="H2" s="537"/>
      <c r="I2" s="537"/>
      <c r="J2" s="537"/>
      <c r="K2" s="537"/>
      <c r="L2" s="537"/>
      <c r="M2" s="537"/>
      <c r="N2" s="537"/>
    </row>
    <row r="3" spans="1:254" ht="18">
      <c r="A3" s="537" t="s">
        <v>102</v>
      </c>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c r="IT3" s="537"/>
    </row>
    <row r="4" spans="1:254" ht="18">
      <c r="A4" s="537" t="s">
        <v>656</v>
      </c>
      <c r="B4" s="537"/>
      <c r="C4" s="537"/>
      <c r="D4" s="537"/>
      <c r="E4" s="537"/>
      <c r="F4" s="537"/>
      <c r="G4" s="537"/>
      <c r="H4" s="537"/>
      <c r="I4" s="537"/>
      <c r="J4" s="537"/>
      <c r="K4" s="537"/>
      <c r="L4" s="537"/>
      <c r="M4" s="537"/>
      <c r="N4" s="537"/>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268"/>
      <c r="EQ4" s="268"/>
      <c r="ER4" s="268"/>
      <c r="ES4" s="268"/>
      <c r="ET4" s="268"/>
      <c r="EU4" s="268"/>
      <c r="EV4" s="268"/>
      <c r="EW4" s="268"/>
      <c r="EX4" s="268"/>
      <c r="EY4" s="268"/>
      <c r="EZ4" s="268"/>
      <c r="FA4" s="268"/>
      <c r="FB4" s="268"/>
      <c r="FC4" s="268"/>
      <c r="FD4" s="268"/>
      <c r="FE4" s="268"/>
      <c r="FF4" s="268"/>
      <c r="FG4" s="268"/>
      <c r="FH4" s="268"/>
      <c r="FI4" s="268"/>
      <c r="FJ4" s="268"/>
      <c r="FK4" s="268"/>
      <c r="FL4" s="268"/>
      <c r="FM4" s="268"/>
      <c r="FN4" s="268"/>
      <c r="FO4" s="268"/>
      <c r="FP4" s="268"/>
      <c r="FQ4" s="268"/>
      <c r="FR4" s="268"/>
      <c r="FS4" s="268"/>
      <c r="FT4" s="268"/>
      <c r="FU4" s="268"/>
      <c r="FV4" s="268"/>
      <c r="FW4" s="268"/>
      <c r="FX4" s="268"/>
      <c r="FY4" s="268"/>
      <c r="FZ4" s="268"/>
      <c r="GA4" s="268"/>
      <c r="GB4" s="268"/>
      <c r="GC4" s="268"/>
      <c r="GD4" s="268"/>
      <c r="GE4" s="268"/>
      <c r="GF4" s="268"/>
      <c r="GG4" s="268"/>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row>
    <row r="5" spans="1:254" ht="15.75">
      <c r="A5" s="535" t="s">
        <v>369</v>
      </c>
      <c r="B5" s="535"/>
      <c r="C5" s="535"/>
      <c r="D5" s="535"/>
      <c r="E5" s="535"/>
      <c r="F5" s="535"/>
      <c r="G5" s="535"/>
      <c r="H5" s="535"/>
      <c r="I5" s="535"/>
      <c r="J5" s="535"/>
      <c r="K5" s="535"/>
      <c r="L5" s="535"/>
      <c r="M5" s="535"/>
      <c r="N5" s="535"/>
    </row>
    <row r="6" spans="1:254" ht="15.75">
      <c r="A6" s="535" t="s">
        <v>416</v>
      </c>
      <c r="B6" s="535"/>
      <c r="C6" s="535"/>
      <c r="D6" s="535"/>
      <c r="E6" s="535"/>
      <c r="F6" s="535"/>
      <c r="G6" s="535"/>
      <c r="H6" s="535"/>
      <c r="I6" s="535"/>
      <c r="J6" s="535"/>
      <c r="K6" s="535"/>
      <c r="L6" s="535"/>
      <c r="M6" s="535"/>
      <c r="N6" s="535"/>
    </row>
    <row r="7" spans="1:254" ht="15.75">
      <c r="A7" s="535" t="s">
        <v>657</v>
      </c>
      <c r="B7" s="535"/>
      <c r="C7" s="535"/>
      <c r="D7" s="535"/>
      <c r="E7" s="535"/>
      <c r="F7" s="535"/>
      <c r="G7" s="535"/>
      <c r="H7" s="535"/>
      <c r="I7" s="535"/>
      <c r="J7" s="535"/>
      <c r="K7" s="535"/>
      <c r="L7" s="535"/>
      <c r="M7" s="535"/>
      <c r="N7" s="535"/>
    </row>
    <row r="8" spans="1:254" ht="15.75">
      <c r="A8" s="541" t="s">
        <v>668</v>
      </c>
      <c r="B8" s="541"/>
      <c r="C8" s="542">
        <v>2021</v>
      </c>
      <c r="D8" s="542"/>
      <c r="E8" s="542"/>
      <c r="F8" s="542"/>
      <c r="G8" s="542"/>
      <c r="H8" s="542"/>
      <c r="I8" s="542"/>
      <c r="J8" s="542"/>
      <c r="K8" s="542"/>
      <c r="L8" s="542"/>
      <c r="M8" s="543" t="s">
        <v>424</v>
      </c>
      <c r="N8" s="543"/>
    </row>
    <row r="9" spans="1:254" ht="36">
      <c r="A9" s="550" t="s">
        <v>444</v>
      </c>
      <c r="B9" s="547" t="s">
        <v>210</v>
      </c>
      <c r="C9" s="277" t="s">
        <v>256</v>
      </c>
      <c r="D9" s="261" t="s">
        <v>307</v>
      </c>
      <c r="E9" s="261" t="s">
        <v>308</v>
      </c>
      <c r="F9" s="261" t="s">
        <v>309</v>
      </c>
      <c r="G9" s="261" t="s">
        <v>310</v>
      </c>
      <c r="H9" s="261" t="s">
        <v>311</v>
      </c>
      <c r="I9" s="261" t="s">
        <v>312</v>
      </c>
      <c r="J9" s="261" t="s">
        <v>313</v>
      </c>
      <c r="K9" s="261" t="s">
        <v>314</v>
      </c>
      <c r="L9" s="261" t="s">
        <v>176</v>
      </c>
      <c r="M9" s="597" t="s">
        <v>215</v>
      </c>
      <c r="N9" s="598"/>
    </row>
    <row r="10" spans="1:254" ht="69.75" customHeight="1">
      <c r="A10" s="554"/>
      <c r="B10" s="549"/>
      <c r="C10" s="84" t="s">
        <v>207</v>
      </c>
      <c r="D10" s="274" t="s">
        <v>315</v>
      </c>
      <c r="E10" s="274" t="s">
        <v>74</v>
      </c>
      <c r="F10" s="274" t="s">
        <v>366</v>
      </c>
      <c r="G10" s="274" t="s">
        <v>367</v>
      </c>
      <c r="H10" s="274" t="s">
        <v>355</v>
      </c>
      <c r="I10" s="274" t="s">
        <v>75</v>
      </c>
      <c r="J10" s="274" t="s">
        <v>76</v>
      </c>
      <c r="K10" s="274" t="s">
        <v>77</v>
      </c>
      <c r="L10" s="274" t="s">
        <v>365</v>
      </c>
      <c r="M10" s="599"/>
      <c r="N10" s="600"/>
    </row>
    <row r="11" spans="1:254" s="46" customFormat="1" ht="23.25" customHeight="1" thickBot="1">
      <c r="A11" s="202">
        <v>4511</v>
      </c>
      <c r="B11" s="286" t="s">
        <v>559</v>
      </c>
      <c r="C11" s="189">
        <f>SUM(D11:L11)</f>
        <v>5485</v>
      </c>
      <c r="D11" s="66">
        <v>178</v>
      </c>
      <c r="E11" s="66">
        <v>4800</v>
      </c>
      <c r="F11" s="66">
        <v>0</v>
      </c>
      <c r="G11" s="66">
        <v>0</v>
      </c>
      <c r="H11" s="66">
        <v>192</v>
      </c>
      <c r="I11" s="66">
        <v>0</v>
      </c>
      <c r="J11" s="66">
        <v>123</v>
      </c>
      <c r="K11" s="66">
        <v>0</v>
      </c>
      <c r="L11" s="66">
        <v>192</v>
      </c>
      <c r="M11" s="582" t="s">
        <v>558</v>
      </c>
      <c r="N11" s="582"/>
    </row>
    <row r="12" spans="1:254" s="46" customFormat="1" ht="26.25" customHeight="1" thickBot="1">
      <c r="A12" s="200">
        <v>4512</v>
      </c>
      <c r="B12" s="288" t="s">
        <v>560</v>
      </c>
      <c r="C12" s="346">
        <f t="shared" ref="C12:C69" si="0">SUM(D12:L12)</f>
        <v>25963</v>
      </c>
      <c r="D12" s="144">
        <v>2395</v>
      </c>
      <c r="E12" s="144">
        <v>22448</v>
      </c>
      <c r="F12" s="144">
        <v>0</v>
      </c>
      <c r="G12" s="144">
        <v>0</v>
      </c>
      <c r="H12" s="144">
        <v>59</v>
      </c>
      <c r="I12" s="144">
        <v>0</v>
      </c>
      <c r="J12" s="144">
        <v>767</v>
      </c>
      <c r="K12" s="144">
        <v>59</v>
      </c>
      <c r="L12" s="144">
        <v>235</v>
      </c>
      <c r="M12" s="573" t="s">
        <v>561</v>
      </c>
      <c r="N12" s="573"/>
    </row>
    <row r="13" spans="1:254" s="46" customFormat="1" ht="20.25" thickBot="1">
      <c r="A13" s="199">
        <v>4519</v>
      </c>
      <c r="B13" s="290" t="s">
        <v>718</v>
      </c>
      <c r="C13" s="189">
        <f t="shared" si="0"/>
        <v>0</v>
      </c>
      <c r="D13" s="60">
        <v>0</v>
      </c>
      <c r="E13" s="60">
        <v>0</v>
      </c>
      <c r="F13" s="60">
        <v>0</v>
      </c>
      <c r="G13" s="60">
        <v>0</v>
      </c>
      <c r="H13" s="60">
        <v>0</v>
      </c>
      <c r="I13" s="60">
        <v>0</v>
      </c>
      <c r="J13" s="60">
        <v>0</v>
      </c>
      <c r="K13" s="60">
        <v>0</v>
      </c>
      <c r="L13" s="60">
        <v>0</v>
      </c>
      <c r="M13" s="568" t="s">
        <v>719</v>
      </c>
      <c r="N13" s="568"/>
    </row>
    <row r="14" spans="1:254" s="46" customFormat="1" ht="20.25" thickBot="1">
      <c r="A14" s="200">
        <v>4531</v>
      </c>
      <c r="B14" s="288" t="s">
        <v>562</v>
      </c>
      <c r="C14" s="346">
        <f t="shared" si="0"/>
        <v>23750</v>
      </c>
      <c r="D14" s="144">
        <v>5203</v>
      </c>
      <c r="E14" s="144">
        <v>0</v>
      </c>
      <c r="F14" s="144">
        <v>0</v>
      </c>
      <c r="G14" s="144">
        <v>0</v>
      </c>
      <c r="H14" s="144">
        <v>5348</v>
      </c>
      <c r="I14" s="144">
        <v>0</v>
      </c>
      <c r="J14" s="144">
        <v>0</v>
      </c>
      <c r="K14" s="144">
        <v>2200</v>
      </c>
      <c r="L14" s="144">
        <v>10999</v>
      </c>
      <c r="M14" s="573" t="s">
        <v>608</v>
      </c>
      <c r="N14" s="573"/>
    </row>
    <row r="15" spans="1:254" s="46" customFormat="1" ht="20.25" thickBot="1">
      <c r="A15" s="199">
        <v>4532</v>
      </c>
      <c r="B15" s="290" t="s">
        <v>563</v>
      </c>
      <c r="C15" s="189">
        <f t="shared" si="0"/>
        <v>36156</v>
      </c>
      <c r="D15" s="60">
        <v>1121</v>
      </c>
      <c r="E15" s="60">
        <v>33634</v>
      </c>
      <c r="F15" s="60">
        <v>0</v>
      </c>
      <c r="G15" s="60">
        <v>0</v>
      </c>
      <c r="H15" s="60">
        <v>0</v>
      </c>
      <c r="I15" s="60">
        <v>0</v>
      </c>
      <c r="J15" s="60">
        <v>0</v>
      </c>
      <c r="K15" s="60">
        <v>1401</v>
      </c>
      <c r="L15" s="60">
        <v>0</v>
      </c>
      <c r="M15" s="568" t="s">
        <v>607</v>
      </c>
      <c r="N15" s="568"/>
    </row>
    <row r="16" spans="1:254" s="46" customFormat="1" ht="20.25" thickBot="1">
      <c r="A16" s="200">
        <v>4539</v>
      </c>
      <c r="B16" s="288" t="s">
        <v>564</v>
      </c>
      <c r="C16" s="346">
        <f t="shared" si="0"/>
        <v>1046</v>
      </c>
      <c r="D16" s="144">
        <v>119</v>
      </c>
      <c r="E16" s="144">
        <v>0</v>
      </c>
      <c r="F16" s="144">
        <v>0</v>
      </c>
      <c r="G16" s="144">
        <v>0</v>
      </c>
      <c r="H16" s="144">
        <v>0</v>
      </c>
      <c r="I16" s="144">
        <v>0</v>
      </c>
      <c r="J16" s="144">
        <v>0</v>
      </c>
      <c r="K16" s="144">
        <v>927</v>
      </c>
      <c r="L16" s="144">
        <v>0</v>
      </c>
      <c r="M16" s="573" t="s">
        <v>606</v>
      </c>
      <c r="N16" s="573"/>
    </row>
    <row r="17" spans="1:14" s="46" customFormat="1" ht="15" thickBot="1">
      <c r="A17" s="199">
        <v>4610</v>
      </c>
      <c r="B17" s="290" t="s">
        <v>539</v>
      </c>
      <c r="C17" s="189">
        <f t="shared" si="0"/>
        <v>292</v>
      </c>
      <c r="D17" s="60">
        <v>59</v>
      </c>
      <c r="E17" s="60">
        <v>139</v>
      </c>
      <c r="F17" s="60">
        <v>4</v>
      </c>
      <c r="G17" s="60">
        <v>0</v>
      </c>
      <c r="H17" s="60">
        <v>75</v>
      </c>
      <c r="I17" s="60">
        <v>0</v>
      </c>
      <c r="J17" s="60">
        <v>0</v>
      </c>
      <c r="K17" s="60">
        <v>15</v>
      </c>
      <c r="L17" s="60">
        <v>0</v>
      </c>
      <c r="M17" s="568" t="s">
        <v>548</v>
      </c>
      <c r="N17" s="568"/>
    </row>
    <row r="18" spans="1:14" s="46" customFormat="1" ht="15" thickBot="1">
      <c r="A18" s="200">
        <v>4620</v>
      </c>
      <c r="B18" s="288" t="s">
        <v>565</v>
      </c>
      <c r="C18" s="346">
        <f t="shared" si="0"/>
        <v>5007</v>
      </c>
      <c r="D18" s="144">
        <v>0</v>
      </c>
      <c r="E18" s="144">
        <v>3482</v>
      </c>
      <c r="F18" s="144">
        <v>1462</v>
      </c>
      <c r="G18" s="144">
        <v>0</v>
      </c>
      <c r="H18" s="144">
        <v>7</v>
      </c>
      <c r="I18" s="144">
        <v>0</v>
      </c>
      <c r="J18" s="144">
        <v>56</v>
      </c>
      <c r="K18" s="144">
        <v>0</v>
      </c>
      <c r="L18" s="144">
        <v>0</v>
      </c>
      <c r="M18" s="573" t="s">
        <v>605</v>
      </c>
      <c r="N18" s="573"/>
    </row>
    <row r="19" spans="1:14" s="46" customFormat="1" ht="15" thickBot="1">
      <c r="A19" s="199">
        <v>4631</v>
      </c>
      <c r="B19" s="290" t="s">
        <v>540</v>
      </c>
      <c r="C19" s="189">
        <f t="shared" si="0"/>
        <v>18532</v>
      </c>
      <c r="D19" s="60">
        <v>153</v>
      </c>
      <c r="E19" s="60">
        <v>15891</v>
      </c>
      <c r="F19" s="60">
        <v>0</v>
      </c>
      <c r="G19" s="60">
        <v>0</v>
      </c>
      <c r="H19" s="60">
        <v>230</v>
      </c>
      <c r="I19" s="60">
        <v>1033</v>
      </c>
      <c r="J19" s="60">
        <v>115</v>
      </c>
      <c r="K19" s="60">
        <v>919</v>
      </c>
      <c r="L19" s="60">
        <v>191</v>
      </c>
      <c r="M19" s="568" t="s">
        <v>549</v>
      </c>
      <c r="N19" s="568"/>
    </row>
    <row r="20" spans="1:14" s="46" customFormat="1" ht="15" thickBot="1">
      <c r="A20" s="200">
        <v>4632</v>
      </c>
      <c r="B20" s="288" t="s">
        <v>609</v>
      </c>
      <c r="C20" s="346">
        <f t="shared" si="0"/>
        <v>8932</v>
      </c>
      <c r="D20" s="144">
        <v>258</v>
      </c>
      <c r="E20" s="144">
        <v>7971</v>
      </c>
      <c r="F20" s="144">
        <v>703</v>
      </c>
      <c r="G20" s="144">
        <v>0</v>
      </c>
      <c r="H20" s="144">
        <v>0</v>
      </c>
      <c r="I20" s="144">
        <v>0</v>
      </c>
      <c r="J20" s="144">
        <v>0</v>
      </c>
      <c r="K20" s="144">
        <v>0</v>
      </c>
      <c r="L20" s="144">
        <v>0</v>
      </c>
      <c r="M20" s="573" t="s">
        <v>604</v>
      </c>
      <c r="N20" s="573"/>
    </row>
    <row r="21" spans="1:14" s="46" customFormat="1" ht="30" thickBot="1">
      <c r="A21" s="199">
        <v>4641</v>
      </c>
      <c r="B21" s="290" t="s">
        <v>610</v>
      </c>
      <c r="C21" s="189">
        <f t="shared" si="0"/>
        <v>23617</v>
      </c>
      <c r="D21" s="60">
        <v>927</v>
      </c>
      <c r="E21" s="60">
        <v>22242</v>
      </c>
      <c r="F21" s="60">
        <v>0</v>
      </c>
      <c r="G21" s="60">
        <v>0</v>
      </c>
      <c r="H21" s="60">
        <v>0</v>
      </c>
      <c r="I21" s="60">
        <v>0</v>
      </c>
      <c r="J21" s="60">
        <v>128</v>
      </c>
      <c r="K21" s="60">
        <v>192</v>
      </c>
      <c r="L21" s="60">
        <v>128</v>
      </c>
      <c r="M21" s="568" t="s">
        <v>603</v>
      </c>
      <c r="N21" s="568"/>
    </row>
    <row r="22" spans="1:14" s="46" customFormat="1" ht="20.25" thickBot="1">
      <c r="A22" s="200">
        <v>4647</v>
      </c>
      <c r="B22" s="288" t="s">
        <v>611</v>
      </c>
      <c r="C22" s="346">
        <f t="shared" si="0"/>
        <v>58</v>
      </c>
      <c r="D22" s="144">
        <v>10</v>
      </c>
      <c r="E22" s="144">
        <v>0</v>
      </c>
      <c r="F22" s="144">
        <v>0</v>
      </c>
      <c r="G22" s="144">
        <v>0</v>
      </c>
      <c r="H22" s="144">
        <v>24</v>
      </c>
      <c r="I22" s="144">
        <v>0</v>
      </c>
      <c r="J22" s="144">
        <v>0</v>
      </c>
      <c r="K22" s="144">
        <v>24</v>
      </c>
      <c r="L22" s="144">
        <v>0</v>
      </c>
      <c r="M22" s="573" t="s">
        <v>602</v>
      </c>
      <c r="N22" s="573"/>
    </row>
    <row r="23" spans="1:14" s="46" customFormat="1" ht="39.75" thickBot="1">
      <c r="A23" s="199">
        <v>4648</v>
      </c>
      <c r="B23" s="290" t="s">
        <v>612</v>
      </c>
      <c r="C23" s="189">
        <f t="shared" si="0"/>
        <v>8855</v>
      </c>
      <c r="D23" s="60">
        <v>2168</v>
      </c>
      <c r="E23" s="60">
        <v>6096</v>
      </c>
      <c r="F23" s="60">
        <v>0</v>
      </c>
      <c r="G23" s="60">
        <v>0</v>
      </c>
      <c r="H23" s="60">
        <v>307</v>
      </c>
      <c r="I23" s="60">
        <v>0</v>
      </c>
      <c r="J23" s="60">
        <v>0</v>
      </c>
      <c r="K23" s="60">
        <v>261</v>
      </c>
      <c r="L23" s="60">
        <v>23</v>
      </c>
      <c r="M23" s="568" t="s">
        <v>601</v>
      </c>
      <c r="N23" s="568"/>
    </row>
    <row r="24" spans="1:14" s="439" customFormat="1" ht="30" thickBot="1">
      <c r="A24" s="200">
        <v>4649</v>
      </c>
      <c r="B24" s="288" t="s">
        <v>725</v>
      </c>
      <c r="C24" s="346">
        <f t="shared" si="0"/>
        <v>0</v>
      </c>
      <c r="D24" s="144">
        <v>0</v>
      </c>
      <c r="E24" s="144">
        <v>0</v>
      </c>
      <c r="F24" s="144">
        <v>0</v>
      </c>
      <c r="G24" s="144">
        <v>0</v>
      </c>
      <c r="H24" s="144">
        <v>0</v>
      </c>
      <c r="I24" s="144">
        <v>0</v>
      </c>
      <c r="J24" s="144">
        <v>0</v>
      </c>
      <c r="K24" s="144">
        <v>0</v>
      </c>
      <c r="L24" s="144">
        <v>0</v>
      </c>
      <c r="M24" s="573" t="s">
        <v>726</v>
      </c>
      <c r="N24" s="573"/>
    </row>
    <row r="25" spans="1:14" s="46" customFormat="1" ht="20.25" thickBot="1">
      <c r="A25" s="199">
        <v>4651</v>
      </c>
      <c r="B25" s="290" t="s">
        <v>613</v>
      </c>
      <c r="C25" s="189">
        <f t="shared" si="0"/>
        <v>0</v>
      </c>
      <c r="D25" s="60">
        <v>0</v>
      </c>
      <c r="E25" s="60">
        <v>0</v>
      </c>
      <c r="F25" s="60">
        <v>0</v>
      </c>
      <c r="G25" s="60">
        <v>0</v>
      </c>
      <c r="H25" s="60">
        <v>0</v>
      </c>
      <c r="I25" s="60">
        <v>0</v>
      </c>
      <c r="J25" s="60">
        <v>0</v>
      </c>
      <c r="K25" s="60">
        <v>0</v>
      </c>
      <c r="L25" s="60">
        <v>0</v>
      </c>
      <c r="M25" s="568" t="s">
        <v>600</v>
      </c>
      <c r="N25" s="568"/>
    </row>
    <row r="26" spans="1:14" s="46" customFormat="1" ht="20.25" thickBot="1">
      <c r="A26" s="200">
        <v>4652</v>
      </c>
      <c r="B26" s="288" t="s">
        <v>614</v>
      </c>
      <c r="C26" s="346">
        <f t="shared" si="0"/>
        <v>25031</v>
      </c>
      <c r="D26" s="144">
        <v>2058</v>
      </c>
      <c r="E26" s="144">
        <v>20088</v>
      </c>
      <c r="F26" s="144">
        <v>0</v>
      </c>
      <c r="G26" s="144">
        <v>0</v>
      </c>
      <c r="H26" s="144">
        <v>1934</v>
      </c>
      <c r="I26" s="144">
        <v>0</v>
      </c>
      <c r="J26" s="144">
        <v>0</v>
      </c>
      <c r="K26" s="144">
        <v>0</v>
      </c>
      <c r="L26" s="144">
        <v>951</v>
      </c>
      <c r="M26" s="573" t="s">
        <v>599</v>
      </c>
      <c r="N26" s="573"/>
    </row>
    <row r="27" spans="1:14" s="46" customFormat="1" ht="15" thickBot="1">
      <c r="A27" s="199">
        <v>4653</v>
      </c>
      <c r="B27" s="290" t="s">
        <v>615</v>
      </c>
      <c r="C27" s="189">
        <f t="shared" si="0"/>
        <v>153</v>
      </c>
      <c r="D27" s="60">
        <v>0</v>
      </c>
      <c r="E27" s="60">
        <v>153</v>
      </c>
      <c r="F27" s="60">
        <v>0</v>
      </c>
      <c r="G27" s="60">
        <v>0</v>
      </c>
      <c r="H27" s="60">
        <v>0</v>
      </c>
      <c r="I27" s="60">
        <v>0</v>
      </c>
      <c r="J27" s="60">
        <v>0</v>
      </c>
      <c r="K27" s="60">
        <v>0</v>
      </c>
      <c r="L27" s="60">
        <v>0</v>
      </c>
      <c r="M27" s="568" t="s">
        <v>598</v>
      </c>
      <c r="N27" s="568"/>
    </row>
    <row r="28" spans="1:14" s="46" customFormat="1" ht="15" thickBot="1">
      <c r="A28" s="200">
        <v>4659</v>
      </c>
      <c r="B28" s="288" t="s">
        <v>616</v>
      </c>
      <c r="C28" s="346">
        <f t="shared" si="0"/>
        <v>220420</v>
      </c>
      <c r="D28" s="144">
        <v>131823</v>
      </c>
      <c r="E28" s="144">
        <v>80397</v>
      </c>
      <c r="F28" s="144">
        <v>0</v>
      </c>
      <c r="G28" s="144">
        <v>0</v>
      </c>
      <c r="H28" s="144">
        <v>5295</v>
      </c>
      <c r="I28" s="144">
        <v>0</v>
      </c>
      <c r="J28" s="144">
        <v>0</v>
      </c>
      <c r="K28" s="144">
        <v>2905</v>
      </c>
      <c r="L28" s="144">
        <v>0</v>
      </c>
      <c r="M28" s="573" t="s">
        <v>550</v>
      </c>
      <c r="N28" s="573"/>
    </row>
    <row r="29" spans="1:14" s="46" customFormat="1" ht="20.25" thickBot="1">
      <c r="A29" s="199">
        <v>4661</v>
      </c>
      <c r="B29" s="290" t="s">
        <v>617</v>
      </c>
      <c r="C29" s="189">
        <f t="shared" si="0"/>
        <v>1027</v>
      </c>
      <c r="D29" s="60">
        <v>242</v>
      </c>
      <c r="E29" s="60">
        <v>694</v>
      </c>
      <c r="F29" s="60">
        <v>0</v>
      </c>
      <c r="G29" s="60">
        <v>0</v>
      </c>
      <c r="H29" s="60">
        <v>91</v>
      </c>
      <c r="I29" s="60">
        <v>0</v>
      </c>
      <c r="J29" s="60">
        <v>0</v>
      </c>
      <c r="K29" s="60">
        <v>0</v>
      </c>
      <c r="L29" s="60">
        <v>0</v>
      </c>
      <c r="M29" s="568" t="s">
        <v>597</v>
      </c>
      <c r="N29" s="568"/>
    </row>
    <row r="30" spans="1:14" s="46" customFormat="1" ht="15" thickBot="1">
      <c r="A30" s="200">
        <v>4662</v>
      </c>
      <c r="B30" s="288" t="s">
        <v>541</v>
      </c>
      <c r="C30" s="346">
        <f t="shared" si="0"/>
        <v>0</v>
      </c>
      <c r="D30" s="144">
        <v>0</v>
      </c>
      <c r="E30" s="144">
        <v>0</v>
      </c>
      <c r="F30" s="144">
        <v>0</v>
      </c>
      <c r="G30" s="144">
        <v>0</v>
      </c>
      <c r="H30" s="144">
        <v>0</v>
      </c>
      <c r="I30" s="144">
        <v>0</v>
      </c>
      <c r="J30" s="144">
        <v>0</v>
      </c>
      <c r="K30" s="144">
        <v>0</v>
      </c>
      <c r="L30" s="144">
        <v>0</v>
      </c>
      <c r="M30" s="573" t="s">
        <v>551</v>
      </c>
      <c r="N30" s="573"/>
    </row>
    <row r="31" spans="1:14" s="46" customFormat="1" ht="20.25" thickBot="1">
      <c r="A31" s="199">
        <v>4663</v>
      </c>
      <c r="B31" s="290" t="s">
        <v>618</v>
      </c>
      <c r="C31" s="189">
        <f t="shared" si="0"/>
        <v>22614</v>
      </c>
      <c r="D31" s="60">
        <v>6153</v>
      </c>
      <c r="E31" s="60">
        <v>12871</v>
      </c>
      <c r="F31" s="60">
        <v>0</v>
      </c>
      <c r="G31" s="60">
        <v>0</v>
      </c>
      <c r="H31" s="60">
        <v>44</v>
      </c>
      <c r="I31" s="60">
        <v>0</v>
      </c>
      <c r="J31" s="60">
        <v>0</v>
      </c>
      <c r="K31" s="60">
        <v>0</v>
      </c>
      <c r="L31" s="60">
        <v>3546</v>
      </c>
      <c r="M31" s="568" t="s">
        <v>596</v>
      </c>
      <c r="N31" s="568"/>
    </row>
    <row r="32" spans="1:14" customFormat="1" ht="14.65" customHeight="1" thickBot="1">
      <c r="A32" s="200">
        <v>4669</v>
      </c>
      <c r="B32" s="288" t="s">
        <v>732</v>
      </c>
      <c r="C32" s="346">
        <f t="shared" si="0"/>
        <v>0</v>
      </c>
      <c r="D32" s="144">
        <v>0</v>
      </c>
      <c r="E32" s="144">
        <v>0</v>
      </c>
      <c r="F32" s="144">
        <v>0</v>
      </c>
      <c r="G32" s="144">
        <v>0</v>
      </c>
      <c r="H32" s="144">
        <v>0</v>
      </c>
      <c r="I32" s="144">
        <v>0</v>
      </c>
      <c r="J32" s="144">
        <v>0</v>
      </c>
      <c r="K32" s="144">
        <v>0</v>
      </c>
      <c r="L32" s="144">
        <v>0</v>
      </c>
      <c r="M32" s="573" t="s">
        <v>733</v>
      </c>
      <c r="N32" s="573"/>
    </row>
    <row r="33" spans="1:14" s="46" customFormat="1" ht="15" thickBot="1">
      <c r="A33" s="199">
        <v>4690</v>
      </c>
      <c r="B33" s="290" t="s">
        <v>542</v>
      </c>
      <c r="C33" s="189">
        <f t="shared" si="0"/>
        <v>37</v>
      </c>
      <c r="D33" s="60">
        <v>1</v>
      </c>
      <c r="E33" s="60">
        <v>32</v>
      </c>
      <c r="F33" s="60">
        <v>0</v>
      </c>
      <c r="G33" s="60">
        <v>0</v>
      </c>
      <c r="H33" s="60">
        <v>0</v>
      </c>
      <c r="I33" s="60">
        <v>0</v>
      </c>
      <c r="J33" s="60">
        <v>0</v>
      </c>
      <c r="K33" s="60">
        <v>2</v>
      </c>
      <c r="L33" s="60">
        <v>2</v>
      </c>
      <c r="M33" s="568" t="s">
        <v>552</v>
      </c>
      <c r="N33" s="568"/>
    </row>
    <row r="34" spans="1:14" s="46" customFormat="1" ht="15" thickBot="1">
      <c r="A34" s="200">
        <v>4691</v>
      </c>
      <c r="B34" s="288" t="s">
        <v>619</v>
      </c>
      <c r="C34" s="346">
        <f t="shared" si="0"/>
        <v>967</v>
      </c>
      <c r="D34" s="144">
        <v>105</v>
      </c>
      <c r="E34" s="144">
        <v>634</v>
      </c>
      <c r="F34" s="144">
        <v>0</v>
      </c>
      <c r="G34" s="144">
        <v>0</v>
      </c>
      <c r="H34" s="144">
        <v>83</v>
      </c>
      <c r="I34" s="144">
        <v>0</v>
      </c>
      <c r="J34" s="144">
        <v>0</v>
      </c>
      <c r="K34" s="144">
        <v>87</v>
      </c>
      <c r="L34" s="144">
        <v>58</v>
      </c>
      <c r="M34" s="573" t="s">
        <v>595</v>
      </c>
      <c r="N34" s="573"/>
    </row>
    <row r="35" spans="1:14" s="46" customFormat="1" ht="20.25" customHeight="1" thickBot="1">
      <c r="A35" s="199">
        <v>4692</v>
      </c>
      <c r="B35" s="290" t="s">
        <v>620</v>
      </c>
      <c r="C35" s="189">
        <f t="shared" si="0"/>
        <v>7371</v>
      </c>
      <c r="D35" s="60">
        <v>1239</v>
      </c>
      <c r="E35" s="60">
        <v>6069</v>
      </c>
      <c r="F35" s="60">
        <v>0</v>
      </c>
      <c r="G35" s="60">
        <v>0</v>
      </c>
      <c r="H35" s="60">
        <v>0</v>
      </c>
      <c r="I35" s="60">
        <v>0</v>
      </c>
      <c r="J35" s="60">
        <v>0</v>
      </c>
      <c r="K35" s="60">
        <v>63</v>
      </c>
      <c r="L35" s="60">
        <v>0</v>
      </c>
      <c r="M35" s="568" t="s">
        <v>594</v>
      </c>
      <c r="N35" s="568"/>
    </row>
    <row r="36" spans="1:14" s="46" customFormat="1" ht="15" thickBot="1">
      <c r="A36" s="200">
        <v>4712</v>
      </c>
      <c r="B36" s="288" t="s">
        <v>543</v>
      </c>
      <c r="C36" s="346">
        <f t="shared" si="0"/>
        <v>0</v>
      </c>
      <c r="D36" s="144">
        <v>0</v>
      </c>
      <c r="E36" s="144">
        <v>0</v>
      </c>
      <c r="F36" s="144">
        <v>0</v>
      </c>
      <c r="G36" s="144">
        <v>0</v>
      </c>
      <c r="H36" s="144">
        <v>0</v>
      </c>
      <c r="I36" s="144">
        <v>0</v>
      </c>
      <c r="J36" s="144">
        <v>0</v>
      </c>
      <c r="K36" s="144">
        <v>0</v>
      </c>
      <c r="L36" s="144">
        <v>0</v>
      </c>
      <c r="M36" s="573" t="s">
        <v>553</v>
      </c>
      <c r="N36" s="573"/>
    </row>
    <row r="37" spans="1:14" customFormat="1">
      <c r="A37" s="450">
        <v>4714</v>
      </c>
      <c r="B37" s="458" t="s">
        <v>544</v>
      </c>
      <c r="C37" s="476">
        <f t="shared" si="0"/>
        <v>84250</v>
      </c>
      <c r="D37" s="474">
        <v>10473</v>
      </c>
      <c r="E37" s="474">
        <v>70664</v>
      </c>
      <c r="F37" s="474">
        <v>0</v>
      </c>
      <c r="G37" s="474">
        <v>0</v>
      </c>
      <c r="H37" s="474">
        <v>508</v>
      </c>
      <c r="I37" s="474">
        <v>0</v>
      </c>
      <c r="J37" s="474">
        <v>699</v>
      </c>
      <c r="K37" s="474">
        <v>1080</v>
      </c>
      <c r="L37" s="474">
        <v>826</v>
      </c>
      <c r="M37" s="585" t="s">
        <v>554</v>
      </c>
      <c r="N37" s="585"/>
    </row>
    <row r="38" spans="1:14" s="46" customFormat="1" ht="15" customHeight="1" thickBot="1">
      <c r="A38" s="200">
        <v>4719</v>
      </c>
      <c r="B38" s="288" t="s">
        <v>645</v>
      </c>
      <c r="C38" s="346">
        <f t="shared" si="0"/>
        <v>33184</v>
      </c>
      <c r="D38" s="144">
        <v>223</v>
      </c>
      <c r="E38" s="144">
        <v>32961</v>
      </c>
      <c r="F38" s="144">
        <v>0</v>
      </c>
      <c r="G38" s="144">
        <v>0</v>
      </c>
      <c r="H38" s="144">
        <v>0</v>
      </c>
      <c r="I38" s="144">
        <v>0</v>
      </c>
      <c r="J38" s="144">
        <v>0</v>
      </c>
      <c r="K38" s="144">
        <v>0</v>
      </c>
      <c r="L38" s="144">
        <v>0</v>
      </c>
      <c r="M38" s="573" t="s">
        <v>593</v>
      </c>
      <c r="N38" s="573"/>
    </row>
    <row r="39" spans="1:14" s="46" customFormat="1" ht="15" thickBot="1">
      <c r="A39" s="199">
        <v>4720</v>
      </c>
      <c r="B39" s="290" t="s">
        <v>622</v>
      </c>
      <c r="C39" s="189">
        <f t="shared" si="0"/>
        <v>18435</v>
      </c>
      <c r="D39" s="60">
        <v>236</v>
      </c>
      <c r="E39" s="60">
        <v>16072</v>
      </c>
      <c r="F39" s="60">
        <v>79</v>
      </c>
      <c r="G39" s="60">
        <v>0</v>
      </c>
      <c r="H39" s="60">
        <v>788</v>
      </c>
      <c r="I39" s="60">
        <v>236</v>
      </c>
      <c r="J39" s="60">
        <v>394</v>
      </c>
      <c r="K39" s="60">
        <v>630</v>
      </c>
      <c r="L39" s="60">
        <v>0</v>
      </c>
      <c r="M39" s="568" t="s">
        <v>592</v>
      </c>
      <c r="N39" s="568"/>
    </row>
    <row r="40" spans="1:14" s="433" customFormat="1" ht="15" thickBot="1">
      <c r="A40" s="200">
        <v>4722</v>
      </c>
      <c r="B40" s="288" t="s">
        <v>632</v>
      </c>
      <c r="C40" s="346">
        <f t="shared" si="0"/>
        <v>138</v>
      </c>
      <c r="D40" s="144">
        <v>0</v>
      </c>
      <c r="E40" s="144">
        <v>135</v>
      </c>
      <c r="F40" s="144">
        <v>0</v>
      </c>
      <c r="G40" s="144">
        <v>0</v>
      </c>
      <c r="H40" s="144">
        <v>0</v>
      </c>
      <c r="I40" s="144">
        <v>0</v>
      </c>
      <c r="J40" s="144">
        <v>3</v>
      </c>
      <c r="K40" s="144">
        <v>0</v>
      </c>
      <c r="L40" s="144">
        <v>0</v>
      </c>
      <c r="M40" s="573" t="s">
        <v>591</v>
      </c>
      <c r="N40" s="573"/>
    </row>
    <row r="41" spans="1:14" s="46" customFormat="1" ht="15" thickBot="1">
      <c r="A41" s="199">
        <v>4723</v>
      </c>
      <c r="B41" s="290" t="s">
        <v>631</v>
      </c>
      <c r="C41" s="189">
        <f t="shared" si="0"/>
        <v>332</v>
      </c>
      <c r="D41" s="60">
        <v>143</v>
      </c>
      <c r="E41" s="60">
        <v>0</v>
      </c>
      <c r="F41" s="60">
        <v>189</v>
      </c>
      <c r="G41" s="60">
        <v>0</v>
      </c>
      <c r="H41" s="60">
        <v>0</v>
      </c>
      <c r="I41" s="60">
        <v>0</v>
      </c>
      <c r="J41" s="60">
        <v>0</v>
      </c>
      <c r="K41" s="60">
        <v>0</v>
      </c>
      <c r="L41" s="60">
        <v>0</v>
      </c>
      <c r="M41" s="568" t="s">
        <v>590</v>
      </c>
      <c r="N41" s="568"/>
    </row>
    <row r="42" spans="1:14" s="46" customFormat="1" ht="15" thickBot="1">
      <c r="A42" s="200">
        <v>4724</v>
      </c>
      <c r="B42" s="288" t="s">
        <v>630</v>
      </c>
      <c r="C42" s="346">
        <f t="shared" si="0"/>
        <v>16839</v>
      </c>
      <c r="D42" s="144">
        <v>451</v>
      </c>
      <c r="E42" s="144">
        <v>14142</v>
      </c>
      <c r="F42" s="144">
        <v>0</v>
      </c>
      <c r="G42" s="144">
        <v>0</v>
      </c>
      <c r="H42" s="144">
        <v>0</v>
      </c>
      <c r="I42" s="144">
        <v>0</v>
      </c>
      <c r="J42" s="144">
        <v>564</v>
      </c>
      <c r="K42" s="144">
        <v>1682</v>
      </c>
      <c r="L42" s="144">
        <v>0</v>
      </c>
      <c r="M42" s="573" t="s">
        <v>589</v>
      </c>
      <c r="N42" s="573"/>
    </row>
    <row r="43" spans="1:14" s="46" customFormat="1" ht="15" thickBot="1">
      <c r="A43" s="199">
        <v>4725</v>
      </c>
      <c r="B43" s="290" t="s">
        <v>629</v>
      </c>
      <c r="C43" s="189">
        <f t="shared" si="0"/>
        <v>971</v>
      </c>
      <c r="D43" s="60">
        <v>48</v>
      </c>
      <c r="E43" s="60">
        <v>923</v>
      </c>
      <c r="F43" s="60">
        <v>0</v>
      </c>
      <c r="G43" s="60">
        <v>0</v>
      </c>
      <c r="H43" s="60">
        <v>0</v>
      </c>
      <c r="I43" s="60">
        <v>0</v>
      </c>
      <c r="J43" s="60">
        <v>0</v>
      </c>
      <c r="K43" s="60">
        <v>0</v>
      </c>
      <c r="L43" s="60">
        <v>0</v>
      </c>
      <c r="M43" s="568" t="s">
        <v>588</v>
      </c>
      <c r="N43" s="568"/>
    </row>
    <row r="44" spans="1:14" s="46" customFormat="1" ht="15" thickBot="1">
      <c r="A44" s="200">
        <v>4726</v>
      </c>
      <c r="B44" s="288" t="s">
        <v>545</v>
      </c>
      <c r="C44" s="346">
        <f t="shared" si="0"/>
        <v>8044</v>
      </c>
      <c r="D44" s="144">
        <v>351</v>
      </c>
      <c r="E44" s="144">
        <v>7588</v>
      </c>
      <c r="F44" s="144">
        <v>35</v>
      </c>
      <c r="G44" s="144">
        <v>0</v>
      </c>
      <c r="H44" s="144">
        <v>0</v>
      </c>
      <c r="I44" s="144">
        <v>0</v>
      </c>
      <c r="J44" s="144">
        <v>0</v>
      </c>
      <c r="K44" s="144">
        <v>70</v>
      </c>
      <c r="L44" s="144">
        <v>0</v>
      </c>
      <c r="M44" s="573" t="s">
        <v>555</v>
      </c>
      <c r="N44" s="573"/>
    </row>
    <row r="45" spans="1:14" s="46" customFormat="1" ht="15" thickBot="1">
      <c r="A45" s="199">
        <v>4727</v>
      </c>
      <c r="B45" s="290" t="s">
        <v>628</v>
      </c>
      <c r="C45" s="189">
        <f t="shared" si="0"/>
        <v>2999</v>
      </c>
      <c r="D45" s="60">
        <v>14</v>
      </c>
      <c r="E45" s="60">
        <v>2710</v>
      </c>
      <c r="F45" s="60">
        <v>110</v>
      </c>
      <c r="G45" s="60">
        <v>0</v>
      </c>
      <c r="H45" s="60">
        <v>0</v>
      </c>
      <c r="I45" s="60">
        <v>0</v>
      </c>
      <c r="J45" s="60">
        <v>165</v>
      </c>
      <c r="K45" s="60">
        <v>0</v>
      </c>
      <c r="L45" s="60">
        <v>0</v>
      </c>
      <c r="M45" s="568" t="s">
        <v>587</v>
      </c>
      <c r="N45" s="568"/>
    </row>
    <row r="46" spans="1:14" ht="15" thickBot="1">
      <c r="A46" s="200">
        <v>4728</v>
      </c>
      <c r="B46" s="288" t="s">
        <v>633</v>
      </c>
      <c r="C46" s="346">
        <f t="shared" si="0"/>
        <v>452</v>
      </c>
      <c r="D46" s="144">
        <v>3</v>
      </c>
      <c r="E46" s="144">
        <v>445</v>
      </c>
      <c r="F46" s="144">
        <v>0</v>
      </c>
      <c r="G46" s="144">
        <v>0</v>
      </c>
      <c r="H46" s="144">
        <v>0</v>
      </c>
      <c r="I46" s="144">
        <v>0</v>
      </c>
      <c r="J46" s="144">
        <v>1</v>
      </c>
      <c r="K46" s="144">
        <v>0</v>
      </c>
      <c r="L46" s="144">
        <v>3</v>
      </c>
      <c r="M46" s="573" t="s">
        <v>586</v>
      </c>
      <c r="N46" s="573"/>
    </row>
    <row r="47" spans="1:14" ht="15" customHeight="1" thickBot="1">
      <c r="A47" s="199">
        <v>4729</v>
      </c>
      <c r="B47" s="290" t="s">
        <v>642</v>
      </c>
      <c r="C47" s="189">
        <f t="shared" si="0"/>
        <v>1307</v>
      </c>
      <c r="D47" s="60">
        <v>261</v>
      </c>
      <c r="E47" s="60">
        <v>896</v>
      </c>
      <c r="F47" s="60">
        <v>0</v>
      </c>
      <c r="G47" s="60">
        <v>0</v>
      </c>
      <c r="H47" s="60">
        <v>0</v>
      </c>
      <c r="I47" s="60">
        <v>0</v>
      </c>
      <c r="J47" s="60">
        <v>75</v>
      </c>
      <c r="K47" s="60">
        <v>75</v>
      </c>
      <c r="L47" s="60">
        <v>0</v>
      </c>
      <c r="M47" s="568" t="s">
        <v>644</v>
      </c>
      <c r="N47" s="568"/>
    </row>
    <row r="48" spans="1:14" ht="15" thickBot="1">
      <c r="A48" s="200">
        <v>4730</v>
      </c>
      <c r="B48" s="288" t="s">
        <v>627</v>
      </c>
      <c r="C48" s="346">
        <f t="shared" si="0"/>
        <v>1635</v>
      </c>
      <c r="D48" s="144">
        <v>347</v>
      </c>
      <c r="E48" s="144">
        <v>0</v>
      </c>
      <c r="F48" s="144">
        <v>0</v>
      </c>
      <c r="G48" s="144">
        <v>0</v>
      </c>
      <c r="H48" s="144">
        <v>1288</v>
      </c>
      <c r="I48" s="144">
        <v>0</v>
      </c>
      <c r="J48" s="144">
        <v>0</v>
      </c>
      <c r="K48" s="144">
        <v>0</v>
      </c>
      <c r="L48" s="144">
        <v>0</v>
      </c>
      <c r="M48" s="573" t="s">
        <v>585</v>
      </c>
      <c r="N48" s="573"/>
    </row>
    <row r="49" spans="1:14" ht="23.25" customHeight="1" thickBot="1">
      <c r="A49" s="199">
        <v>4741</v>
      </c>
      <c r="B49" s="290" t="s">
        <v>634</v>
      </c>
      <c r="C49" s="189">
        <f t="shared" si="0"/>
        <v>173189</v>
      </c>
      <c r="D49" s="60">
        <v>3178</v>
      </c>
      <c r="E49" s="60">
        <v>167505</v>
      </c>
      <c r="F49" s="60">
        <v>0</v>
      </c>
      <c r="G49" s="60">
        <v>0</v>
      </c>
      <c r="H49" s="60">
        <v>0</v>
      </c>
      <c r="I49" s="60">
        <v>0</v>
      </c>
      <c r="J49" s="60">
        <v>1074</v>
      </c>
      <c r="K49" s="60">
        <v>0</v>
      </c>
      <c r="L49" s="60">
        <v>1432</v>
      </c>
      <c r="M49" s="568" t="s">
        <v>584</v>
      </c>
      <c r="N49" s="568"/>
    </row>
    <row r="50" spans="1:14" ht="20.25" thickBot="1">
      <c r="A50" s="200">
        <v>4742</v>
      </c>
      <c r="B50" s="288" t="s">
        <v>706</v>
      </c>
      <c r="C50" s="346">
        <f t="shared" si="0"/>
        <v>0</v>
      </c>
      <c r="D50" s="144">
        <v>0</v>
      </c>
      <c r="E50" s="144">
        <v>0</v>
      </c>
      <c r="F50" s="144">
        <v>0</v>
      </c>
      <c r="G50" s="144">
        <v>0</v>
      </c>
      <c r="H50" s="144">
        <v>0</v>
      </c>
      <c r="I50" s="144">
        <v>0</v>
      </c>
      <c r="J50" s="144">
        <v>0</v>
      </c>
      <c r="K50" s="144">
        <v>0</v>
      </c>
      <c r="L50" s="144">
        <v>0</v>
      </c>
      <c r="M50" s="573" t="s">
        <v>705</v>
      </c>
      <c r="N50" s="573"/>
    </row>
    <row r="51" spans="1:14" ht="21" customHeight="1" thickBot="1">
      <c r="A51" s="199">
        <v>4751</v>
      </c>
      <c r="B51" s="290" t="s">
        <v>626</v>
      </c>
      <c r="C51" s="189">
        <f t="shared" si="0"/>
        <v>7031</v>
      </c>
      <c r="D51" s="60">
        <v>0</v>
      </c>
      <c r="E51" s="60">
        <v>6975</v>
      </c>
      <c r="F51" s="60">
        <v>0</v>
      </c>
      <c r="G51" s="60">
        <v>0</v>
      </c>
      <c r="H51" s="60">
        <v>0</v>
      </c>
      <c r="I51" s="60">
        <v>0</v>
      </c>
      <c r="J51" s="60">
        <v>0</v>
      </c>
      <c r="K51" s="60">
        <v>22</v>
      </c>
      <c r="L51" s="60">
        <v>34</v>
      </c>
      <c r="M51" s="568" t="s">
        <v>583</v>
      </c>
      <c r="N51" s="568"/>
    </row>
    <row r="52" spans="1:14" ht="39.75" thickBot="1">
      <c r="A52" s="200">
        <v>4752</v>
      </c>
      <c r="B52" s="288" t="s">
        <v>625</v>
      </c>
      <c r="C52" s="346">
        <f t="shared" si="0"/>
        <v>105383</v>
      </c>
      <c r="D52" s="144">
        <v>5358</v>
      </c>
      <c r="E52" s="144">
        <v>85735</v>
      </c>
      <c r="F52" s="144">
        <v>0</v>
      </c>
      <c r="G52" s="144">
        <v>0</v>
      </c>
      <c r="H52" s="144">
        <v>0</v>
      </c>
      <c r="I52" s="144">
        <v>0</v>
      </c>
      <c r="J52" s="144">
        <v>2858</v>
      </c>
      <c r="K52" s="144">
        <v>7145</v>
      </c>
      <c r="L52" s="144">
        <v>4287</v>
      </c>
      <c r="M52" s="573" t="s">
        <v>582</v>
      </c>
      <c r="N52" s="573"/>
    </row>
    <row r="53" spans="1:14" ht="20.25" customHeight="1" thickBot="1">
      <c r="A53" s="199">
        <v>4753</v>
      </c>
      <c r="B53" s="290" t="s">
        <v>624</v>
      </c>
      <c r="C53" s="189">
        <f t="shared" si="0"/>
        <v>5560</v>
      </c>
      <c r="D53" s="60">
        <v>75</v>
      </c>
      <c r="E53" s="60">
        <v>5485</v>
      </c>
      <c r="F53" s="60">
        <v>0</v>
      </c>
      <c r="G53" s="60">
        <v>0</v>
      </c>
      <c r="H53" s="60">
        <v>0</v>
      </c>
      <c r="I53" s="60">
        <v>0</v>
      </c>
      <c r="J53" s="60">
        <v>0</v>
      </c>
      <c r="K53" s="60">
        <v>0</v>
      </c>
      <c r="L53" s="60">
        <v>0</v>
      </c>
      <c r="M53" s="568" t="s">
        <v>581</v>
      </c>
      <c r="N53" s="568"/>
    </row>
    <row r="54" spans="1:14" ht="15" thickBot="1">
      <c r="A54" s="200">
        <v>4754</v>
      </c>
      <c r="B54" s="288" t="s">
        <v>546</v>
      </c>
      <c r="C54" s="346">
        <f t="shared" si="0"/>
        <v>81600</v>
      </c>
      <c r="D54" s="144">
        <v>0</v>
      </c>
      <c r="E54" s="144">
        <v>81600</v>
      </c>
      <c r="F54" s="144">
        <v>0</v>
      </c>
      <c r="G54" s="144">
        <v>0</v>
      </c>
      <c r="H54" s="144">
        <v>0</v>
      </c>
      <c r="I54" s="144">
        <v>0</v>
      </c>
      <c r="J54" s="144">
        <v>0</v>
      </c>
      <c r="K54" s="144">
        <v>0</v>
      </c>
      <c r="L54" s="144">
        <v>0</v>
      </c>
      <c r="M54" s="573" t="s">
        <v>556</v>
      </c>
      <c r="N54" s="573"/>
    </row>
    <row r="55" spans="1:14" ht="20.25" thickBot="1">
      <c r="A55" s="199">
        <v>4755</v>
      </c>
      <c r="B55" s="290" t="s">
        <v>641</v>
      </c>
      <c r="C55" s="189">
        <f t="shared" si="0"/>
        <v>8866</v>
      </c>
      <c r="D55" s="60">
        <v>773</v>
      </c>
      <c r="E55" s="60">
        <v>7890</v>
      </c>
      <c r="F55" s="60">
        <v>0</v>
      </c>
      <c r="G55" s="60">
        <v>0</v>
      </c>
      <c r="H55" s="60">
        <v>203</v>
      </c>
      <c r="I55" s="60">
        <v>0</v>
      </c>
      <c r="J55" s="60">
        <v>0</v>
      </c>
      <c r="K55" s="60">
        <v>0</v>
      </c>
      <c r="L55" s="60">
        <v>0</v>
      </c>
      <c r="M55" s="568" t="s">
        <v>580</v>
      </c>
      <c r="N55" s="568"/>
    </row>
    <row r="56" spans="1:14" ht="15" thickBot="1">
      <c r="A56" s="200">
        <v>4756</v>
      </c>
      <c r="B56" s="288" t="s">
        <v>635</v>
      </c>
      <c r="C56" s="346">
        <f t="shared" si="0"/>
        <v>2277</v>
      </c>
      <c r="D56" s="144">
        <v>168</v>
      </c>
      <c r="E56" s="144">
        <v>1986</v>
      </c>
      <c r="F56" s="144">
        <v>0</v>
      </c>
      <c r="G56" s="144">
        <v>0</v>
      </c>
      <c r="H56" s="144">
        <v>43</v>
      </c>
      <c r="I56" s="144">
        <v>0</v>
      </c>
      <c r="J56" s="144">
        <v>0</v>
      </c>
      <c r="K56" s="144">
        <v>56</v>
      </c>
      <c r="L56" s="144">
        <v>24</v>
      </c>
      <c r="M56" s="573" t="s">
        <v>579</v>
      </c>
      <c r="N56" s="573"/>
    </row>
    <row r="57" spans="1:14" ht="21.75" customHeight="1" thickBot="1">
      <c r="A57" s="199">
        <v>4761</v>
      </c>
      <c r="B57" s="290" t="s">
        <v>636</v>
      </c>
      <c r="C57" s="189">
        <f t="shared" si="0"/>
        <v>19873</v>
      </c>
      <c r="D57" s="60">
        <v>6026</v>
      </c>
      <c r="E57" s="60">
        <v>13313</v>
      </c>
      <c r="F57" s="60">
        <v>0</v>
      </c>
      <c r="G57" s="60">
        <v>0</v>
      </c>
      <c r="H57" s="60">
        <v>223</v>
      </c>
      <c r="I57" s="60">
        <v>0</v>
      </c>
      <c r="J57" s="60">
        <v>311</v>
      </c>
      <c r="K57" s="60">
        <v>0</v>
      </c>
      <c r="L57" s="60">
        <v>0</v>
      </c>
      <c r="M57" s="568" t="s">
        <v>578</v>
      </c>
      <c r="N57" s="568"/>
    </row>
    <row r="58" spans="1:14" ht="15" customHeight="1" thickBot="1">
      <c r="A58" s="200">
        <v>4762</v>
      </c>
      <c r="B58" s="288" t="s">
        <v>637</v>
      </c>
      <c r="C58" s="346">
        <f t="shared" si="0"/>
        <v>201</v>
      </c>
      <c r="D58" s="144">
        <v>1</v>
      </c>
      <c r="E58" s="144">
        <v>200</v>
      </c>
      <c r="F58" s="144">
        <v>0</v>
      </c>
      <c r="G58" s="144">
        <v>0</v>
      </c>
      <c r="H58" s="144">
        <v>0</v>
      </c>
      <c r="I58" s="144">
        <v>0</v>
      </c>
      <c r="J58" s="144">
        <v>0</v>
      </c>
      <c r="K58" s="144">
        <v>0</v>
      </c>
      <c r="L58" s="144">
        <v>0</v>
      </c>
      <c r="M58" s="573" t="s">
        <v>577</v>
      </c>
      <c r="N58" s="573"/>
    </row>
    <row r="59" spans="1:14" ht="23.25" customHeight="1" thickBot="1">
      <c r="A59" s="199">
        <v>4763</v>
      </c>
      <c r="B59" s="290" t="s">
        <v>638</v>
      </c>
      <c r="C59" s="189">
        <f t="shared" si="0"/>
        <v>13248</v>
      </c>
      <c r="D59" s="60">
        <v>0</v>
      </c>
      <c r="E59" s="60">
        <v>13248</v>
      </c>
      <c r="F59" s="60">
        <v>0</v>
      </c>
      <c r="G59" s="60">
        <v>0</v>
      </c>
      <c r="H59" s="60">
        <v>0</v>
      </c>
      <c r="I59" s="60">
        <v>0</v>
      </c>
      <c r="J59" s="60">
        <v>0</v>
      </c>
      <c r="K59" s="60">
        <v>0</v>
      </c>
      <c r="L59" s="60">
        <v>0</v>
      </c>
      <c r="M59" s="568" t="s">
        <v>576</v>
      </c>
      <c r="N59" s="568"/>
    </row>
    <row r="60" spans="1:14" ht="15" thickBot="1">
      <c r="A60" s="200">
        <v>4764</v>
      </c>
      <c r="B60" s="288" t="s">
        <v>623</v>
      </c>
      <c r="C60" s="346">
        <f t="shared" si="0"/>
        <v>11781</v>
      </c>
      <c r="D60" s="144">
        <v>2772</v>
      </c>
      <c r="E60" s="144">
        <v>4158</v>
      </c>
      <c r="F60" s="144">
        <v>0</v>
      </c>
      <c r="G60" s="144">
        <v>2772</v>
      </c>
      <c r="H60" s="144">
        <v>1386</v>
      </c>
      <c r="I60" s="144">
        <v>0</v>
      </c>
      <c r="J60" s="144">
        <v>231</v>
      </c>
      <c r="K60" s="144">
        <v>0</v>
      </c>
      <c r="L60" s="144">
        <v>462</v>
      </c>
      <c r="M60" s="573" t="s">
        <v>575</v>
      </c>
      <c r="N60" s="573"/>
    </row>
    <row r="61" spans="1:14" ht="32.25" customHeight="1" thickBot="1">
      <c r="A61" s="199">
        <v>4771</v>
      </c>
      <c r="B61" s="290" t="s">
        <v>639</v>
      </c>
      <c r="C61" s="189">
        <f t="shared" si="0"/>
        <v>418223</v>
      </c>
      <c r="D61" s="60">
        <v>23342</v>
      </c>
      <c r="E61" s="60">
        <v>373071</v>
      </c>
      <c r="F61" s="60">
        <v>18100</v>
      </c>
      <c r="G61" s="60">
        <v>1500</v>
      </c>
      <c r="H61" s="60">
        <v>0</v>
      </c>
      <c r="I61" s="60">
        <v>0</v>
      </c>
      <c r="J61" s="60">
        <v>0</v>
      </c>
      <c r="K61" s="60">
        <v>0</v>
      </c>
      <c r="L61" s="60">
        <v>2210</v>
      </c>
      <c r="M61" s="568" t="s">
        <v>574</v>
      </c>
      <c r="N61" s="568"/>
    </row>
    <row r="62" spans="1:14" ht="22.5" customHeight="1" thickBot="1">
      <c r="A62" s="200">
        <v>4772</v>
      </c>
      <c r="B62" s="288" t="s">
        <v>640</v>
      </c>
      <c r="C62" s="346">
        <f t="shared" si="0"/>
        <v>115874</v>
      </c>
      <c r="D62" s="144">
        <v>2359</v>
      </c>
      <c r="E62" s="144">
        <v>102412</v>
      </c>
      <c r="F62" s="144">
        <v>0</v>
      </c>
      <c r="G62" s="144">
        <v>0</v>
      </c>
      <c r="H62" s="144">
        <v>1231</v>
      </c>
      <c r="I62" s="144">
        <v>0</v>
      </c>
      <c r="J62" s="144">
        <v>2949</v>
      </c>
      <c r="K62" s="144">
        <v>4359</v>
      </c>
      <c r="L62" s="144">
        <v>2564</v>
      </c>
      <c r="M62" s="573" t="s">
        <v>573</v>
      </c>
      <c r="N62" s="573"/>
    </row>
    <row r="63" spans="1:14" ht="15" thickBot="1">
      <c r="A63" s="199">
        <v>4774</v>
      </c>
      <c r="B63" s="290" t="s">
        <v>547</v>
      </c>
      <c r="C63" s="189">
        <f t="shared" si="0"/>
        <v>1136</v>
      </c>
      <c r="D63" s="60">
        <v>0</v>
      </c>
      <c r="E63" s="60">
        <v>933</v>
      </c>
      <c r="F63" s="60">
        <v>0</v>
      </c>
      <c r="G63" s="60">
        <v>14</v>
      </c>
      <c r="H63" s="60">
        <v>74</v>
      </c>
      <c r="I63" s="60">
        <v>0</v>
      </c>
      <c r="J63" s="60">
        <v>23</v>
      </c>
      <c r="K63" s="60">
        <v>59</v>
      </c>
      <c r="L63" s="60">
        <v>33</v>
      </c>
      <c r="M63" s="568" t="s">
        <v>557</v>
      </c>
      <c r="N63" s="568"/>
    </row>
    <row r="64" spans="1:14" ht="20.25" customHeight="1" thickBot="1">
      <c r="A64" s="200">
        <v>4775</v>
      </c>
      <c r="B64" s="288" t="s">
        <v>569</v>
      </c>
      <c r="C64" s="346">
        <f t="shared" si="0"/>
        <v>24933</v>
      </c>
      <c r="D64" s="144">
        <v>6522</v>
      </c>
      <c r="E64" s="144">
        <v>0</v>
      </c>
      <c r="F64" s="144">
        <v>0</v>
      </c>
      <c r="G64" s="144">
        <v>0</v>
      </c>
      <c r="H64" s="144">
        <v>822</v>
      </c>
      <c r="I64" s="144">
        <v>205</v>
      </c>
      <c r="J64" s="144">
        <v>411</v>
      </c>
      <c r="K64" s="144">
        <v>205</v>
      </c>
      <c r="L64" s="144">
        <v>16768</v>
      </c>
      <c r="M64" s="573" t="s">
        <v>572</v>
      </c>
      <c r="N64" s="573"/>
    </row>
    <row r="65" spans="1:14" ht="30" thickBot="1">
      <c r="A65" s="199">
        <v>4776</v>
      </c>
      <c r="B65" s="290" t="s">
        <v>568</v>
      </c>
      <c r="C65" s="189">
        <f t="shared" si="0"/>
        <v>3268</v>
      </c>
      <c r="D65" s="60">
        <v>265</v>
      </c>
      <c r="E65" s="60">
        <v>0</v>
      </c>
      <c r="F65" s="60">
        <v>0</v>
      </c>
      <c r="G65" s="60">
        <v>132</v>
      </c>
      <c r="H65" s="60">
        <v>0</v>
      </c>
      <c r="I65" s="60">
        <v>0</v>
      </c>
      <c r="J65" s="60">
        <v>189</v>
      </c>
      <c r="K65" s="60">
        <v>1956</v>
      </c>
      <c r="L65" s="60">
        <v>726</v>
      </c>
      <c r="M65" s="568" t="s">
        <v>571</v>
      </c>
      <c r="N65" s="568"/>
    </row>
    <row r="66" spans="1:14" ht="15" thickBot="1">
      <c r="A66" s="200">
        <v>4777</v>
      </c>
      <c r="B66" s="288" t="s">
        <v>567</v>
      </c>
      <c r="C66" s="346">
        <f t="shared" si="0"/>
        <v>85</v>
      </c>
      <c r="D66" s="144">
        <v>11</v>
      </c>
      <c r="E66" s="144">
        <v>0</v>
      </c>
      <c r="F66" s="144">
        <v>0</v>
      </c>
      <c r="G66" s="144">
        <v>0</v>
      </c>
      <c r="H66" s="144">
        <v>0</v>
      </c>
      <c r="I66" s="144">
        <v>0</v>
      </c>
      <c r="J66" s="144">
        <v>0</v>
      </c>
      <c r="K66" s="144">
        <v>74</v>
      </c>
      <c r="L66" s="144">
        <v>0</v>
      </c>
      <c r="M66" s="573" t="s">
        <v>570</v>
      </c>
      <c r="N66" s="573"/>
    </row>
    <row r="67" spans="1:14" ht="15" thickBot="1">
      <c r="A67" s="199">
        <v>4778</v>
      </c>
      <c r="B67" s="290" t="s">
        <v>721</v>
      </c>
      <c r="C67" s="189">
        <f t="shared" si="0"/>
        <v>0</v>
      </c>
      <c r="D67" s="60">
        <v>0</v>
      </c>
      <c r="E67" s="60">
        <v>0</v>
      </c>
      <c r="F67" s="60">
        <v>0</v>
      </c>
      <c r="G67" s="60">
        <v>0</v>
      </c>
      <c r="H67" s="60">
        <v>0</v>
      </c>
      <c r="I67" s="60">
        <v>0</v>
      </c>
      <c r="J67" s="60">
        <v>0</v>
      </c>
      <c r="K67" s="60">
        <v>0</v>
      </c>
      <c r="L67" s="60">
        <v>0</v>
      </c>
      <c r="M67" s="568" t="s">
        <v>722</v>
      </c>
      <c r="N67" s="568"/>
    </row>
    <row r="68" spans="1:14" ht="19.5" customHeight="1">
      <c r="A68" s="200">
        <v>4779</v>
      </c>
      <c r="B68" s="288" t="s">
        <v>566</v>
      </c>
      <c r="C68" s="388">
        <f t="shared" si="0"/>
        <v>71897</v>
      </c>
      <c r="D68" s="144">
        <v>2692</v>
      </c>
      <c r="E68" s="144">
        <v>40837</v>
      </c>
      <c r="F68" s="144">
        <v>182</v>
      </c>
      <c r="G68" s="144">
        <v>1206</v>
      </c>
      <c r="H68" s="144">
        <v>3919</v>
      </c>
      <c r="I68" s="144">
        <v>1725</v>
      </c>
      <c r="J68" s="144">
        <v>1193</v>
      </c>
      <c r="K68" s="144">
        <v>18672</v>
      </c>
      <c r="L68" s="144">
        <v>1471</v>
      </c>
      <c r="M68" s="573" t="s">
        <v>643</v>
      </c>
      <c r="N68" s="573"/>
    </row>
    <row r="69" spans="1:14" ht="18.75" customHeight="1">
      <c r="A69" s="199">
        <v>4789</v>
      </c>
      <c r="B69" s="290" t="s">
        <v>736</v>
      </c>
      <c r="C69" s="319">
        <f t="shared" si="0"/>
        <v>0</v>
      </c>
      <c r="D69" s="60">
        <v>0</v>
      </c>
      <c r="E69" s="60">
        <v>0</v>
      </c>
      <c r="F69" s="60">
        <v>0</v>
      </c>
      <c r="G69" s="60">
        <v>0</v>
      </c>
      <c r="H69" s="60">
        <v>0</v>
      </c>
      <c r="I69" s="60">
        <v>0</v>
      </c>
      <c r="J69" s="60">
        <v>0</v>
      </c>
      <c r="K69" s="60">
        <v>0</v>
      </c>
      <c r="L69" s="60">
        <v>0</v>
      </c>
      <c r="M69" s="568" t="s">
        <v>723</v>
      </c>
      <c r="N69" s="568"/>
    </row>
    <row r="70" spans="1:14">
      <c r="A70" s="539" t="s">
        <v>207</v>
      </c>
      <c r="B70" s="539"/>
      <c r="C70" s="449">
        <f t="shared" ref="C70:L70" si="1">SUM(C11:C69)</f>
        <v>1668324</v>
      </c>
      <c r="D70" s="327">
        <f t="shared" si="1"/>
        <v>220304</v>
      </c>
      <c r="E70" s="327">
        <f t="shared" si="1"/>
        <v>1289525</v>
      </c>
      <c r="F70" s="327">
        <f t="shared" si="1"/>
        <v>20864</v>
      </c>
      <c r="G70" s="327">
        <f t="shared" si="1"/>
        <v>5624</v>
      </c>
      <c r="H70" s="327">
        <f t="shared" si="1"/>
        <v>24174</v>
      </c>
      <c r="I70" s="327">
        <f t="shared" si="1"/>
        <v>3199</v>
      </c>
      <c r="J70" s="327">
        <f t="shared" si="1"/>
        <v>12329</v>
      </c>
      <c r="K70" s="327">
        <f t="shared" si="1"/>
        <v>45140</v>
      </c>
      <c r="L70" s="327">
        <f t="shared" si="1"/>
        <v>47165</v>
      </c>
      <c r="M70" s="540" t="s">
        <v>204</v>
      </c>
      <c r="N70" s="540"/>
    </row>
  </sheetData>
  <mergeCells count="92">
    <mergeCell ref="A70:B70"/>
    <mergeCell ref="M70:N70"/>
    <mergeCell ref="M56:N56"/>
    <mergeCell ref="M57:N57"/>
    <mergeCell ref="M58:N58"/>
    <mergeCell ref="M59:N59"/>
    <mergeCell ref="M60:N60"/>
    <mergeCell ref="M61:N61"/>
    <mergeCell ref="M62:N62"/>
    <mergeCell ref="M63:N63"/>
    <mergeCell ref="M64:N64"/>
    <mergeCell ref="M65:N65"/>
    <mergeCell ref="M66:N66"/>
    <mergeCell ref="M67:N67"/>
    <mergeCell ref="M68:N68"/>
    <mergeCell ref="M69:N69"/>
    <mergeCell ref="M55:N55"/>
    <mergeCell ref="M45:N45"/>
    <mergeCell ref="M46:N46"/>
    <mergeCell ref="M47:N47"/>
    <mergeCell ref="M48:N48"/>
    <mergeCell ref="M49:N49"/>
    <mergeCell ref="M50:N50"/>
    <mergeCell ref="M51:N51"/>
    <mergeCell ref="M52:N52"/>
    <mergeCell ref="M53:N53"/>
    <mergeCell ref="M54:N54"/>
    <mergeCell ref="M44:N44"/>
    <mergeCell ref="M33:N33"/>
    <mergeCell ref="M34:N34"/>
    <mergeCell ref="M35:N35"/>
    <mergeCell ref="M36:N36"/>
    <mergeCell ref="M37:N37"/>
    <mergeCell ref="M38:N38"/>
    <mergeCell ref="M39:N39"/>
    <mergeCell ref="M40:N40"/>
    <mergeCell ref="M41:N41"/>
    <mergeCell ref="M42:N42"/>
    <mergeCell ref="M43:N43"/>
    <mergeCell ref="M19:N19"/>
    <mergeCell ref="M20:N20"/>
    <mergeCell ref="M21:N21"/>
    <mergeCell ref="M31:N31"/>
    <mergeCell ref="M23:N23"/>
    <mergeCell ref="M24:N24"/>
    <mergeCell ref="M25:N25"/>
    <mergeCell ref="M26:N26"/>
    <mergeCell ref="M27:N27"/>
    <mergeCell ref="M28:N28"/>
    <mergeCell ref="M29:N29"/>
    <mergeCell ref="M30:N30"/>
    <mergeCell ref="M14:N14"/>
    <mergeCell ref="M15:N15"/>
    <mergeCell ref="M16:N16"/>
    <mergeCell ref="M17:N17"/>
    <mergeCell ref="M18:N18"/>
    <mergeCell ref="HO3:IB3"/>
    <mergeCell ref="IC3:IP3"/>
    <mergeCell ref="IQ3:IT3"/>
    <mergeCell ref="A4:N4"/>
    <mergeCell ref="A5:N5"/>
    <mergeCell ref="GM3:GZ3"/>
    <mergeCell ref="HA3:HN3"/>
    <mergeCell ref="FY3:GL3"/>
    <mergeCell ref="BC3:BP3"/>
    <mergeCell ref="BQ3:CD3"/>
    <mergeCell ref="CE3:CR3"/>
    <mergeCell ref="CS3:DF3"/>
    <mergeCell ref="DG3:DT3"/>
    <mergeCell ref="DU3:EH3"/>
    <mergeCell ref="AA3:AN3"/>
    <mergeCell ref="A6:N6"/>
    <mergeCell ref="EI3:EV3"/>
    <mergeCell ref="EW3:FJ3"/>
    <mergeCell ref="FK3:FX3"/>
    <mergeCell ref="AO3:BB3"/>
    <mergeCell ref="M32:N32"/>
    <mergeCell ref="A1:N1"/>
    <mergeCell ref="A2:N2"/>
    <mergeCell ref="A3:N3"/>
    <mergeCell ref="O3:Z3"/>
    <mergeCell ref="A7:N7"/>
    <mergeCell ref="A8:B8"/>
    <mergeCell ref="C8:L8"/>
    <mergeCell ref="M8:N8"/>
    <mergeCell ref="A9:A10"/>
    <mergeCell ref="B9:B10"/>
    <mergeCell ref="M9:N10"/>
    <mergeCell ref="M22:N22"/>
    <mergeCell ref="M11:N11"/>
    <mergeCell ref="M12:N12"/>
    <mergeCell ref="M13:N13"/>
  </mergeCells>
  <printOptions horizontalCentered="1"/>
  <pageMargins left="0" right="0" top="0.19685039370078741" bottom="0" header="0.31496062992125984" footer="0.31496062992125984"/>
  <pageSetup paperSize="9" scale="71" orientation="landscape" r:id="rId1"/>
  <rowBreaks count="1" manualBreakCount="1">
    <brk id="37" max="1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39997558519241921"/>
  </sheetPr>
  <dimension ref="A1:K29"/>
  <sheetViews>
    <sheetView view="pageBreakPreview" zoomScale="90" zoomScaleSheetLayoutView="90" workbookViewId="0">
      <selection activeCell="A2" sqref="A2:K2"/>
    </sheetView>
  </sheetViews>
  <sheetFormatPr defaultColWidth="9.125" defaultRowHeight="14.25"/>
  <cols>
    <col min="1" max="1" width="20.625" style="14" customWidth="1"/>
    <col min="2" max="2" width="18.125" style="14" customWidth="1"/>
    <col min="3" max="3" width="11.75" style="7" customWidth="1"/>
    <col min="4" max="6" width="8.625" style="7" customWidth="1"/>
    <col min="7" max="7" width="11.5" style="7" customWidth="1"/>
    <col min="8" max="9" width="8.625" style="7" customWidth="1"/>
    <col min="10" max="11" width="20.5" style="7" customWidth="1"/>
    <col min="12" max="16384" width="9.125" style="7"/>
  </cols>
  <sheetData>
    <row r="1" spans="1:11" s="3" customFormat="1" ht="47.25" customHeight="1">
      <c r="A1" s="536"/>
      <c r="B1" s="536"/>
      <c r="C1" s="536"/>
      <c r="D1" s="536"/>
      <c r="E1" s="536"/>
      <c r="F1" s="536"/>
      <c r="G1" s="536"/>
      <c r="H1" s="536"/>
      <c r="I1" s="536"/>
      <c r="J1" s="536"/>
      <c r="K1" s="536"/>
    </row>
    <row r="2" spans="1:11" ht="16.5" customHeight="1">
      <c r="A2" s="537" t="s">
        <v>80</v>
      </c>
      <c r="B2" s="537"/>
      <c r="C2" s="537"/>
      <c r="D2" s="537"/>
      <c r="E2" s="537"/>
      <c r="F2" s="537"/>
      <c r="G2" s="537"/>
      <c r="H2" s="537"/>
      <c r="I2" s="537"/>
      <c r="J2" s="537"/>
      <c r="K2" s="537"/>
    </row>
    <row r="3" spans="1:11" ht="15.75" customHeight="1">
      <c r="A3" s="537" t="s">
        <v>102</v>
      </c>
      <c r="B3" s="537"/>
      <c r="C3" s="537"/>
      <c r="D3" s="537"/>
      <c r="E3" s="537"/>
      <c r="F3" s="537"/>
      <c r="G3" s="537"/>
      <c r="H3" s="537"/>
      <c r="I3" s="537"/>
      <c r="J3" s="537"/>
      <c r="K3" s="537"/>
    </row>
    <row r="4" spans="1:11" ht="15.75" customHeight="1">
      <c r="A4" s="535" t="s">
        <v>81</v>
      </c>
      <c r="B4" s="535"/>
      <c r="C4" s="535"/>
      <c r="D4" s="535"/>
      <c r="E4" s="535"/>
      <c r="F4" s="535"/>
      <c r="G4" s="535"/>
      <c r="H4" s="535"/>
      <c r="I4" s="535"/>
      <c r="J4" s="535"/>
      <c r="K4" s="535"/>
    </row>
    <row r="5" spans="1:11" ht="15.75" customHeight="1">
      <c r="A5" s="535" t="s">
        <v>82</v>
      </c>
      <c r="B5" s="535"/>
      <c r="C5" s="535"/>
      <c r="D5" s="535"/>
      <c r="E5" s="535"/>
      <c r="F5" s="535"/>
      <c r="G5" s="535"/>
      <c r="H5" s="535"/>
      <c r="I5" s="535"/>
      <c r="J5" s="535"/>
      <c r="K5" s="535"/>
    </row>
    <row r="6" spans="1:11" ht="18.75" customHeight="1">
      <c r="A6" s="272" t="s">
        <v>669</v>
      </c>
      <c r="B6" s="272"/>
      <c r="C6" s="542">
        <v>2021</v>
      </c>
      <c r="D6" s="542"/>
      <c r="E6" s="542"/>
      <c r="F6" s="542"/>
      <c r="G6" s="542"/>
      <c r="H6" s="542"/>
      <c r="I6" s="542"/>
      <c r="J6" s="61"/>
      <c r="K6" s="61" t="s">
        <v>224</v>
      </c>
    </row>
    <row r="7" spans="1:11" customFormat="1" ht="30.75" customHeight="1">
      <c r="A7" s="605" t="s">
        <v>210</v>
      </c>
      <c r="B7" s="605"/>
      <c r="C7" s="550" t="s">
        <v>84</v>
      </c>
      <c r="D7" s="550"/>
      <c r="E7" s="550" t="s">
        <v>85</v>
      </c>
      <c r="F7" s="550"/>
      <c r="G7" s="550" t="s">
        <v>86</v>
      </c>
      <c r="H7" s="550"/>
      <c r="I7" s="550"/>
      <c r="J7" s="608" t="s">
        <v>375</v>
      </c>
      <c r="K7" s="608"/>
    </row>
    <row r="8" spans="1:11" customFormat="1">
      <c r="A8" s="606"/>
      <c r="B8" s="606"/>
      <c r="C8" s="555" t="s">
        <v>87</v>
      </c>
      <c r="D8" s="555"/>
      <c r="E8" s="611" t="s">
        <v>130</v>
      </c>
      <c r="F8" s="611"/>
      <c r="G8" s="555" t="s">
        <v>88</v>
      </c>
      <c r="H8" s="555"/>
      <c r="I8" s="555"/>
      <c r="J8" s="609"/>
      <c r="K8" s="609"/>
    </row>
    <row r="9" spans="1:11" customFormat="1" ht="21" customHeight="1">
      <c r="A9" s="606"/>
      <c r="B9" s="606"/>
      <c r="C9" s="279" t="s">
        <v>89</v>
      </c>
      <c r="D9" s="279" t="s">
        <v>90</v>
      </c>
      <c r="E9" s="279" t="s">
        <v>192</v>
      </c>
      <c r="F9" s="279" t="s">
        <v>91</v>
      </c>
      <c r="G9" s="279" t="s">
        <v>204</v>
      </c>
      <c r="H9" s="279" t="s">
        <v>92</v>
      </c>
      <c r="I9" s="279" t="s">
        <v>93</v>
      </c>
      <c r="J9" s="609"/>
      <c r="K9" s="609"/>
    </row>
    <row r="10" spans="1:11" customFormat="1" ht="24.75" customHeight="1">
      <c r="A10" s="607"/>
      <c r="B10" s="607"/>
      <c r="C10" s="274" t="s">
        <v>94</v>
      </c>
      <c r="D10" s="274" t="s">
        <v>95</v>
      </c>
      <c r="E10" s="274" t="s">
        <v>96</v>
      </c>
      <c r="F10" s="274" t="s">
        <v>97</v>
      </c>
      <c r="G10" s="274" t="s">
        <v>207</v>
      </c>
      <c r="H10" s="274" t="s">
        <v>98</v>
      </c>
      <c r="I10" s="274" t="s">
        <v>99</v>
      </c>
      <c r="J10" s="610"/>
      <c r="K10" s="610"/>
    </row>
    <row r="11" spans="1:11" customFormat="1" ht="24" customHeight="1" thickBot="1">
      <c r="A11" s="612" t="s">
        <v>321</v>
      </c>
      <c r="B11" s="613"/>
      <c r="C11" s="151">
        <v>200911</v>
      </c>
      <c r="D11" s="151">
        <v>273769</v>
      </c>
      <c r="E11" s="151">
        <v>303485</v>
      </c>
      <c r="F11" s="151">
        <v>34999</v>
      </c>
      <c r="G11" s="78">
        <f>I11+H11</f>
        <v>395868</v>
      </c>
      <c r="H11" s="151">
        <v>242918</v>
      </c>
      <c r="I11" s="151">
        <v>152950</v>
      </c>
      <c r="J11" s="614" t="s">
        <v>301</v>
      </c>
      <c r="K11" s="614"/>
    </row>
    <row r="12" spans="1:11" customFormat="1" ht="24" customHeight="1" thickBot="1">
      <c r="A12" s="615" t="s">
        <v>324</v>
      </c>
      <c r="B12" s="616"/>
      <c r="C12" s="432">
        <v>1384970</v>
      </c>
      <c r="D12" s="432">
        <v>4494954</v>
      </c>
      <c r="E12" s="432">
        <v>1217417</v>
      </c>
      <c r="F12" s="432">
        <v>936313</v>
      </c>
      <c r="G12" s="444">
        <f t="shared" ref="G12:G26" si="0">I12+H12</f>
        <v>4160980</v>
      </c>
      <c r="H12" s="432">
        <v>356908</v>
      </c>
      <c r="I12" s="432">
        <v>3804072</v>
      </c>
      <c r="J12" s="617" t="s">
        <v>304</v>
      </c>
      <c r="K12" s="617"/>
    </row>
    <row r="13" spans="1:11" customFormat="1" ht="30" customHeight="1" thickBot="1">
      <c r="A13" s="618" t="s">
        <v>325</v>
      </c>
      <c r="B13" s="619"/>
      <c r="C13" s="445">
        <v>2023649</v>
      </c>
      <c r="D13" s="445">
        <v>40183</v>
      </c>
      <c r="E13" s="445">
        <v>135282</v>
      </c>
      <c r="F13" s="445">
        <v>91587</v>
      </c>
      <c r="G13" s="446">
        <f t="shared" si="0"/>
        <v>1567925</v>
      </c>
      <c r="H13" s="445">
        <v>972456</v>
      </c>
      <c r="I13" s="445">
        <v>595469</v>
      </c>
      <c r="J13" s="620" t="s">
        <v>469</v>
      </c>
      <c r="K13" s="620"/>
    </row>
    <row r="14" spans="1:11" customFormat="1" ht="24" customHeight="1" thickBot="1">
      <c r="A14" s="615" t="s">
        <v>326</v>
      </c>
      <c r="B14" s="616"/>
      <c r="C14" s="432">
        <v>48819</v>
      </c>
      <c r="D14" s="432">
        <v>0</v>
      </c>
      <c r="E14" s="432">
        <v>0</v>
      </c>
      <c r="F14" s="432">
        <v>0</v>
      </c>
      <c r="G14" s="444">
        <f t="shared" si="0"/>
        <v>0</v>
      </c>
      <c r="H14" s="432">
        <v>0</v>
      </c>
      <c r="I14" s="432">
        <v>0</v>
      </c>
      <c r="J14" s="617" t="s">
        <v>327</v>
      </c>
      <c r="K14" s="617"/>
    </row>
    <row r="15" spans="1:11" customFormat="1" ht="24" customHeight="1" thickBot="1">
      <c r="A15" s="618" t="s">
        <v>328</v>
      </c>
      <c r="B15" s="619"/>
      <c r="C15" s="445">
        <v>509404</v>
      </c>
      <c r="D15" s="445">
        <v>387351</v>
      </c>
      <c r="E15" s="445">
        <v>859150</v>
      </c>
      <c r="F15" s="445">
        <v>934931</v>
      </c>
      <c r="G15" s="446">
        <f t="shared" si="0"/>
        <v>360179</v>
      </c>
      <c r="H15" s="445">
        <v>47294</v>
      </c>
      <c r="I15" s="445">
        <v>312885</v>
      </c>
      <c r="J15" s="620" t="s">
        <v>329</v>
      </c>
      <c r="K15" s="620"/>
    </row>
    <row r="16" spans="1:11" customFormat="1" ht="24" customHeight="1" thickBot="1">
      <c r="A16" s="615" t="s">
        <v>332</v>
      </c>
      <c r="B16" s="616"/>
      <c r="C16" s="153">
        <v>0</v>
      </c>
      <c r="D16" s="153">
        <v>0</v>
      </c>
      <c r="E16" s="153">
        <v>0</v>
      </c>
      <c r="F16" s="153">
        <v>0</v>
      </c>
      <c r="G16" s="80">
        <f t="shared" si="0"/>
        <v>0</v>
      </c>
      <c r="H16" s="153">
        <v>0</v>
      </c>
      <c r="I16" s="153">
        <v>0</v>
      </c>
      <c r="J16" s="621" t="s">
        <v>303</v>
      </c>
      <c r="K16" s="621"/>
    </row>
    <row r="17" spans="1:11" customFormat="1" ht="24" customHeight="1" thickBot="1">
      <c r="A17" s="618" t="s">
        <v>333</v>
      </c>
      <c r="B17" s="619"/>
      <c r="C17" s="151">
        <v>157518</v>
      </c>
      <c r="D17" s="151">
        <v>0</v>
      </c>
      <c r="E17" s="151">
        <v>19519</v>
      </c>
      <c r="F17" s="151">
        <v>18439</v>
      </c>
      <c r="G17" s="78">
        <f t="shared" si="0"/>
        <v>85272</v>
      </c>
      <c r="H17" s="151">
        <v>10877</v>
      </c>
      <c r="I17" s="151">
        <v>74395</v>
      </c>
      <c r="J17" s="614" t="s">
        <v>334</v>
      </c>
      <c r="K17" s="614"/>
    </row>
    <row r="18" spans="1:11" customFormat="1" ht="30" customHeight="1" thickBot="1">
      <c r="A18" s="615" t="s">
        <v>335</v>
      </c>
      <c r="B18" s="616"/>
      <c r="C18" s="153">
        <v>567314</v>
      </c>
      <c r="D18" s="153">
        <v>0</v>
      </c>
      <c r="E18" s="153">
        <v>0</v>
      </c>
      <c r="F18" s="153">
        <v>0</v>
      </c>
      <c r="G18" s="80">
        <f t="shared" si="0"/>
        <v>181305</v>
      </c>
      <c r="H18" s="153">
        <v>181305</v>
      </c>
      <c r="I18" s="153">
        <v>0</v>
      </c>
      <c r="J18" s="621" t="s">
        <v>336</v>
      </c>
      <c r="K18" s="621"/>
    </row>
    <row r="19" spans="1:11" customFormat="1" ht="30" customHeight="1" thickBot="1">
      <c r="A19" s="618" t="s">
        <v>337</v>
      </c>
      <c r="B19" s="619"/>
      <c r="C19" s="151">
        <v>981000</v>
      </c>
      <c r="D19" s="151">
        <v>836296</v>
      </c>
      <c r="E19" s="151">
        <v>423743</v>
      </c>
      <c r="F19" s="151">
        <v>418690</v>
      </c>
      <c r="G19" s="78">
        <f t="shared" si="0"/>
        <v>1468291</v>
      </c>
      <c r="H19" s="151">
        <v>1015917</v>
      </c>
      <c r="I19" s="151">
        <v>452374</v>
      </c>
      <c r="J19" s="614" t="s">
        <v>302</v>
      </c>
      <c r="K19" s="614"/>
    </row>
    <row r="20" spans="1:11" customFormat="1" ht="30" customHeight="1" thickBot="1">
      <c r="A20" s="615" t="s">
        <v>338</v>
      </c>
      <c r="B20" s="616"/>
      <c r="C20" s="153">
        <v>267740</v>
      </c>
      <c r="D20" s="153">
        <v>480</v>
      </c>
      <c r="E20" s="153">
        <v>12108</v>
      </c>
      <c r="F20" s="153">
        <v>16143</v>
      </c>
      <c r="G20" s="80">
        <f t="shared" si="0"/>
        <v>226927</v>
      </c>
      <c r="H20" s="153">
        <v>153202</v>
      </c>
      <c r="I20" s="153">
        <v>73725</v>
      </c>
      <c r="J20" s="621" t="s">
        <v>339</v>
      </c>
      <c r="K20" s="621"/>
    </row>
    <row r="21" spans="1:11" customFormat="1" ht="30" customHeight="1" thickBot="1">
      <c r="A21" s="618" t="s">
        <v>342</v>
      </c>
      <c r="B21" s="619"/>
      <c r="C21" s="151">
        <v>0</v>
      </c>
      <c r="D21" s="151">
        <v>0</v>
      </c>
      <c r="E21" s="151">
        <v>0</v>
      </c>
      <c r="F21" s="151">
        <v>0</v>
      </c>
      <c r="G21" s="78">
        <f t="shared" si="0"/>
        <v>0</v>
      </c>
      <c r="H21" s="151">
        <v>0</v>
      </c>
      <c r="I21" s="151">
        <v>0</v>
      </c>
      <c r="J21" s="614" t="s">
        <v>343</v>
      </c>
      <c r="K21" s="614"/>
    </row>
    <row r="22" spans="1:11" customFormat="1" ht="30" customHeight="1" thickBot="1">
      <c r="A22" s="615" t="s">
        <v>340</v>
      </c>
      <c r="B22" s="616"/>
      <c r="C22" s="153">
        <v>6536717</v>
      </c>
      <c r="D22" s="153">
        <v>289169</v>
      </c>
      <c r="E22" s="153">
        <v>4523098</v>
      </c>
      <c r="F22" s="153">
        <v>3628620</v>
      </c>
      <c r="G22" s="80">
        <f t="shared" si="0"/>
        <v>5916074</v>
      </c>
      <c r="H22" s="153">
        <v>5507106</v>
      </c>
      <c r="I22" s="153">
        <v>408968</v>
      </c>
      <c r="J22" s="621" t="s">
        <v>341</v>
      </c>
      <c r="K22" s="621"/>
    </row>
    <row r="23" spans="1:11" customFormat="1" ht="24" customHeight="1" thickBot="1">
      <c r="A23" s="618" t="s">
        <v>344</v>
      </c>
      <c r="B23" s="619"/>
      <c r="C23" s="151">
        <v>3904974</v>
      </c>
      <c r="D23" s="151">
        <v>298993</v>
      </c>
      <c r="E23" s="151">
        <v>99673</v>
      </c>
      <c r="F23" s="151">
        <v>588854</v>
      </c>
      <c r="G23" s="78">
        <f t="shared" si="0"/>
        <v>2882784</v>
      </c>
      <c r="H23" s="151">
        <v>2865894</v>
      </c>
      <c r="I23" s="151">
        <v>16890</v>
      </c>
      <c r="J23" s="614" t="s">
        <v>345</v>
      </c>
      <c r="K23" s="614"/>
    </row>
    <row r="24" spans="1:11" customFormat="1" ht="30" customHeight="1" thickBot="1">
      <c r="A24" s="615" t="s">
        <v>346</v>
      </c>
      <c r="B24" s="616"/>
      <c r="C24" s="153">
        <v>1454913</v>
      </c>
      <c r="D24" s="153">
        <v>1563078</v>
      </c>
      <c r="E24" s="153">
        <v>371296</v>
      </c>
      <c r="F24" s="153">
        <v>457569</v>
      </c>
      <c r="G24" s="80">
        <f t="shared" si="0"/>
        <v>1807185</v>
      </c>
      <c r="H24" s="153">
        <v>996454</v>
      </c>
      <c r="I24" s="153">
        <v>810731</v>
      </c>
      <c r="J24" s="621" t="s">
        <v>347</v>
      </c>
      <c r="K24" s="621"/>
    </row>
    <row r="25" spans="1:11" customFormat="1" ht="28.9" customHeight="1" thickBot="1">
      <c r="A25" s="618" t="s">
        <v>348</v>
      </c>
      <c r="B25" s="619"/>
      <c r="C25" s="151">
        <v>982</v>
      </c>
      <c r="D25" s="151">
        <v>0</v>
      </c>
      <c r="E25" s="151">
        <v>0</v>
      </c>
      <c r="F25" s="151">
        <v>0</v>
      </c>
      <c r="G25" s="78">
        <f t="shared" si="0"/>
        <v>491</v>
      </c>
      <c r="H25" s="151">
        <v>491</v>
      </c>
      <c r="I25" s="151">
        <v>0</v>
      </c>
      <c r="J25" s="614" t="s">
        <v>727</v>
      </c>
      <c r="K25" s="614"/>
    </row>
    <row r="26" spans="1:11" customFormat="1" ht="30" customHeight="1">
      <c r="A26" s="622" t="s">
        <v>349</v>
      </c>
      <c r="B26" s="623"/>
      <c r="C26" s="303">
        <v>2929304</v>
      </c>
      <c r="D26" s="303">
        <v>0</v>
      </c>
      <c r="E26" s="303">
        <v>167123</v>
      </c>
      <c r="F26" s="303">
        <v>132716</v>
      </c>
      <c r="G26" s="264">
        <f t="shared" si="0"/>
        <v>2722288</v>
      </c>
      <c r="H26" s="303">
        <v>447764</v>
      </c>
      <c r="I26" s="303">
        <v>2274524</v>
      </c>
      <c r="J26" s="624" t="s">
        <v>350</v>
      </c>
      <c r="K26" s="624"/>
    </row>
    <row r="27" spans="1:11" customFormat="1" ht="33.75" customHeight="1">
      <c r="A27" s="539" t="s">
        <v>207</v>
      </c>
      <c r="B27" s="539"/>
      <c r="C27" s="338">
        <f t="shared" ref="C27:I27" si="1">SUM(C11:C26)</f>
        <v>20968215</v>
      </c>
      <c r="D27" s="338">
        <f t="shared" si="1"/>
        <v>8184273</v>
      </c>
      <c r="E27" s="338">
        <f t="shared" si="1"/>
        <v>8131894</v>
      </c>
      <c r="F27" s="338">
        <f t="shared" si="1"/>
        <v>7258861</v>
      </c>
      <c r="G27" s="338">
        <f t="shared" si="1"/>
        <v>21775569</v>
      </c>
      <c r="H27" s="338">
        <f t="shared" si="1"/>
        <v>12798586</v>
      </c>
      <c r="I27" s="338">
        <f t="shared" si="1"/>
        <v>8976983</v>
      </c>
      <c r="J27" s="339" t="s">
        <v>204</v>
      </c>
      <c r="K27" s="340"/>
    </row>
    <row r="29" spans="1:11">
      <c r="B29" s="7"/>
      <c r="C29" s="321"/>
      <c r="D29" s="321"/>
      <c r="E29" s="321"/>
      <c r="F29" s="321"/>
      <c r="G29" s="321"/>
      <c r="H29" s="321"/>
      <c r="I29" s="321"/>
    </row>
  </sheetData>
  <mergeCells count="47">
    <mergeCell ref="A27:B27"/>
    <mergeCell ref="A22:B22"/>
    <mergeCell ref="J22:K22"/>
    <mergeCell ref="A23:B23"/>
    <mergeCell ref="J23:K23"/>
    <mergeCell ref="A24:B24"/>
    <mergeCell ref="J24:K24"/>
    <mergeCell ref="A26:B26"/>
    <mergeCell ref="J26:K26"/>
    <mergeCell ref="A20:B20"/>
    <mergeCell ref="J20:K20"/>
    <mergeCell ref="J21:K21"/>
    <mergeCell ref="A21:B21"/>
    <mergeCell ref="A25:B25"/>
    <mergeCell ref="J25:K25"/>
    <mergeCell ref="A17:B17"/>
    <mergeCell ref="J17:K17"/>
    <mergeCell ref="A18:B18"/>
    <mergeCell ref="J18:K18"/>
    <mergeCell ref="A19:B19"/>
    <mergeCell ref="J19:K19"/>
    <mergeCell ref="A14:B14"/>
    <mergeCell ref="J14:K14"/>
    <mergeCell ref="A15:B15"/>
    <mergeCell ref="J15:K15"/>
    <mergeCell ref="A16:B16"/>
    <mergeCell ref="J16:K16"/>
    <mergeCell ref="A11:B11"/>
    <mergeCell ref="J11:K11"/>
    <mergeCell ref="A12:B12"/>
    <mergeCell ref="J12:K12"/>
    <mergeCell ref="A13:B13"/>
    <mergeCell ref="J13:K13"/>
    <mergeCell ref="C6:I6"/>
    <mergeCell ref="A1:K1"/>
    <mergeCell ref="A2:K2"/>
    <mergeCell ref="A3:K3"/>
    <mergeCell ref="A4:K4"/>
    <mergeCell ref="A5:K5"/>
    <mergeCell ref="A7:B10"/>
    <mergeCell ref="C7:D7"/>
    <mergeCell ref="E7:F7"/>
    <mergeCell ref="G7:I7"/>
    <mergeCell ref="J7:K10"/>
    <mergeCell ref="C8:D8"/>
    <mergeCell ref="E8:F8"/>
    <mergeCell ref="G8:I8"/>
  </mergeCells>
  <printOptions horizontalCentered="1" verticalCentered="1"/>
  <pageMargins left="0" right="0" top="0" bottom="0" header="0.3" footer="0.3"/>
  <pageSetup paperSize="9" scale="8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39997558519241921"/>
  </sheetPr>
  <dimension ref="A1:N20"/>
  <sheetViews>
    <sheetView view="pageBreakPreview" zoomScale="90" zoomScaleSheetLayoutView="90" workbookViewId="0">
      <selection activeCell="A2" sqref="A2:M2"/>
    </sheetView>
  </sheetViews>
  <sheetFormatPr defaultColWidth="9.125" defaultRowHeight="14.25"/>
  <cols>
    <col min="1" max="1" width="7.625" style="139" customWidth="1"/>
    <col min="2" max="2" width="20.625" style="76" customWidth="1"/>
    <col min="3" max="11" width="9.625" style="76" customWidth="1"/>
    <col min="12" max="12" width="20.625" style="76" customWidth="1"/>
    <col min="13" max="13" width="7.625" style="76" customWidth="1"/>
    <col min="14" max="16384" width="9.125" style="76"/>
  </cols>
  <sheetData>
    <row r="1" spans="1:14" s="137" customFormat="1" ht="47.25" customHeight="1">
      <c r="A1" s="626"/>
      <c r="B1" s="626"/>
      <c r="C1" s="626"/>
      <c r="D1" s="626"/>
      <c r="E1" s="626"/>
      <c r="F1" s="626"/>
      <c r="G1" s="626"/>
      <c r="H1" s="626"/>
      <c r="I1" s="626"/>
      <c r="J1" s="626"/>
      <c r="K1" s="626"/>
      <c r="L1" s="626"/>
      <c r="M1" s="626"/>
      <c r="N1" s="626"/>
    </row>
    <row r="2" spans="1:14" ht="18" customHeight="1">
      <c r="A2" s="627" t="s">
        <v>388</v>
      </c>
      <c r="B2" s="627"/>
      <c r="C2" s="627"/>
      <c r="D2" s="627"/>
      <c r="E2" s="627"/>
      <c r="F2" s="627"/>
      <c r="G2" s="627"/>
      <c r="H2" s="627"/>
      <c r="I2" s="627"/>
      <c r="J2" s="627"/>
      <c r="K2" s="627"/>
      <c r="L2" s="627"/>
      <c r="M2" s="627"/>
    </row>
    <row r="3" spans="1:14" ht="18" customHeight="1">
      <c r="A3" s="627" t="s">
        <v>102</v>
      </c>
      <c r="B3" s="627"/>
      <c r="C3" s="627"/>
      <c r="D3" s="627"/>
      <c r="E3" s="627"/>
      <c r="F3" s="627"/>
      <c r="G3" s="627"/>
      <c r="H3" s="627"/>
      <c r="I3" s="627"/>
      <c r="J3" s="627"/>
      <c r="K3" s="627"/>
      <c r="L3" s="627"/>
      <c r="M3" s="627"/>
    </row>
    <row r="4" spans="1:14" ht="18" customHeight="1">
      <c r="A4" s="627" t="s">
        <v>654</v>
      </c>
      <c r="B4" s="627"/>
      <c r="C4" s="627"/>
      <c r="D4" s="627"/>
      <c r="E4" s="627"/>
      <c r="F4" s="627"/>
      <c r="G4" s="627"/>
      <c r="H4" s="627"/>
      <c r="I4" s="627"/>
      <c r="J4" s="627"/>
      <c r="K4" s="627"/>
      <c r="L4" s="627"/>
      <c r="M4" s="627"/>
    </row>
    <row r="5" spans="1:14" ht="15.75" customHeight="1">
      <c r="A5" s="625" t="s">
        <v>389</v>
      </c>
      <c r="B5" s="625"/>
      <c r="C5" s="625"/>
      <c r="D5" s="625"/>
      <c r="E5" s="625"/>
      <c r="F5" s="625"/>
      <c r="G5" s="625"/>
      <c r="H5" s="625"/>
      <c r="I5" s="625"/>
      <c r="J5" s="625"/>
      <c r="K5" s="625"/>
      <c r="L5" s="625"/>
      <c r="M5" s="625"/>
    </row>
    <row r="6" spans="1:14" ht="15.75" customHeight="1">
      <c r="A6" s="625" t="s">
        <v>416</v>
      </c>
      <c r="B6" s="625"/>
      <c r="C6" s="625"/>
      <c r="D6" s="625"/>
      <c r="E6" s="625"/>
      <c r="F6" s="625"/>
      <c r="G6" s="625"/>
      <c r="H6" s="625"/>
      <c r="I6" s="625"/>
      <c r="J6" s="625"/>
      <c r="K6" s="625"/>
      <c r="L6" s="625"/>
      <c r="M6" s="625"/>
    </row>
    <row r="7" spans="1:14" ht="15.75" customHeight="1">
      <c r="A7" s="625" t="s">
        <v>655</v>
      </c>
      <c r="B7" s="625"/>
      <c r="C7" s="625"/>
      <c r="D7" s="625"/>
      <c r="E7" s="625"/>
      <c r="F7" s="625"/>
      <c r="G7" s="625"/>
      <c r="H7" s="625"/>
      <c r="I7" s="625"/>
      <c r="J7" s="625"/>
      <c r="K7" s="625"/>
      <c r="L7" s="625"/>
      <c r="M7" s="625"/>
    </row>
    <row r="8" spans="1:14" ht="16.5" customHeight="1">
      <c r="A8" s="628" t="s">
        <v>670</v>
      </c>
      <c r="B8" s="628"/>
      <c r="C8" s="629">
        <v>2021</v>
      </c>
      <c r="D8" s="629"/>
      <c r="E8" s="629"/>
      <c r="F8" s="629"/>
      <c r="G8" s="629"/>
      <c r="H8" s="629"/>
      <c r="I8" s="629"/>
      <c r="J8" s="629"/>
      <c r="K8" s="629"/>
      <c r="L8" s="630" t="s">
        <v>47</v>
      </c>
      <c r="M8" s="630"/>
    </row>
    <row r="9" spans="1:14" s="138" customFormat="1" ht="21.75" customHeight="1">
      <c r="A9" s="631" t="s">
        <v>464</v>
      </c>
      <c r="B9" s="634" t="s">
        <v>210</v>
      </c>
      <c r="C9" s="637" t="s">
        <v>370</v>
      </c>
      <c r="D9" s="637" t="s">
        <v>371</v>
      </c>
      <c r="E9" s="637" t="s">
        <v>372</v>
      </c>
      <c r="F9" s="637" t="s">
        <v>373</v>
      </c>
      <c r="G9" s="637"/>
      <c r="H9" s="637"/>
      <c r="I9" s="637" t="s">
        <v>374</v>
      </c>
      <c r="J9" s="637"/>
      <c r="K9" s="637"/>
      <c r="L9" s="641" t="s">
        <v>375</v>
      </c>
      <c r="M9" s="641"/>
    </row>
    <row r="10" spans="1:14" s="138" customFormat="1" ht="21.75" customHeight="1">
      <c r="A10" s="632"/>
      <c r="B10" s="635"/>
      <c r="C10" s="638"/>
      <c r="D10" s="638"/>
      <c r="E10" s="638"/>
      <c r="F10" s="644" t="s">
        <v>376</v>
      </c>
      <c r="G10" s="644"/>
      <c r="H10" s="644"/>
      <c r="I10" s="644" t="s">
        <v>377</v>
      </c>
      <c r="J10" s="644"/>
      <c r="K10" s="644"/>
      <c r="L10" s="642"/>
      <c r="M10" s="642"/>
    </row>
    <row r="11" spans="1:14" s="138" customFormat="1" ht="21.75" customHeight="1">
      <c r="A11" s="632"/>
      <c r="B11" s="635"/>
      <c r="C11" s="645" t="s">
        <v>378</v>
      </c>
      <c r="D11" s="645" t="s">
        <v>127</v>
      </c>
      <c r="E11" s="645" t="s">
        <v>379</v>
      </c>
      <c r="F11" s="280" t="s">
        <v>204</v>
      </c>
      <c r="G11" s="280" t="s">
        <v>380</v>
      </c>
      <c r="H11" s="280" t="s">
        <v>381</v>
      </c>
      <c r="I11" s="280" t="s">
        <v>204</v>
      </c>
      <c r="J11" s="280" t="s">
        <v>382</v>
      </c>
      <c r="K11" s="280" t="s">
        <v>383</v>
      </c>
      <c r="L11" s="642"/>
      <c r="M11" s="642"/>
    </row>
    <row r="12" spans="1:14" s="138" customFormat="1" ht="21.75" customHeight="1">
      <c r="A12" s="633"/>
      <c r="B12" s="636"/>
      <c r="C12" s="646"/>
      <c r="D12" s="646"/>
      <c r="E12" s="646"/>
      <c r="F12" s="273" t="s">
        <v>207</v>
      </c>
      <c r="G12" s="273" t="s">
        <v>384</v>
      </c>
      <c r="H12" s="273" t="s">
        <v>385</v>
      </c>
      <c r="I12" s="273" t="s">
        <v>207</v>
      </c>
      <c r="J12" s="273" t="s">
        <v>386</v>
      </c>
      <c r="K12" s="273" t="s">
        <v>387</v>
      </c>
      <c r="L12" s="643"/>
      <c r="M12" s="643"/>
    </row>
    <row r="13" spans="1:14" s="138" customFormat="1" ht="58.7" customHeight="1" thickBot="1">
      <c r="A13" s="51">
        <v>45</v>
      </c>
      <c r="B13" s="55" t="s">
        <v>533</v>
      </c>
      <c r="C13" s="85">
        <v>1154082</v>
      </c>
      <c r="D13" s="68">
        <v>22637</v>
      </c>
      <c r="E13" s="85">
        <v>1176719</v>
      </c>
      <c r="F13" s="85">
        <f>SUM(G13:H13)</f>
        <v>112316</v>
      </c>
      <c r="G13" s="68">
        <v>92400</v>
      </c>
      <c r="H13" s="68">
        <v>19916</v>
      </c>
      <c r="I13" s="85">
        <f>SUM(J13:K13)</f>
        <v>1289035</v>
      </c>
      <c r="J13" s="68">
        <v>422645</v>
      </c>
      <c r="K13" s="68">
        <v>866390</v>
      </c>
      <c r="L13" s="556" t="s">
        <v>538</v>
      </c>
      <c r="M13" s="556"/>
    </row>
    <row r="14" spans="1:14" s="138" customFormat="1" ht="58.7" customHeight="1" thickTop="1" thickBot="1">
      <c r="A14" s="53">
        <v>46</v>
      </c>
      <c r="B14" s="56" t="s">
        <v>534</v>
      </c>
      <c r="C14" s="86">
        <v>1132359</v>
      </c>
      <c r="D14" s="69">
        <v>7859</v>
      </c>
      <c r="E14" s="86">
        <v>1140218</v>
      </c>
      <c r="F14" s="86">
        <f>SUM(G14:H14)</f>
        <v>376851</v>
      </c>
      <c r="G14" s="69">
        <v>342913</v>
      </c>
      <c r="H14" s="69">
        <v>33938</v>
      </c>
      <c r="I14" s="86">
        <f>SUM(J14:K14)</f>
        <v>1517069</v>
      </c>
      <c r="J14" s="69">
        <v>321715</v>
      </c>
      <c r="K14" s="69">
        <v>1195354</v>
      </c>
      <c r="L14" s="534" t="s">
        <v>537</v>
      </c>
      <c r="M14" s="534"/>
    </row>
    <row r="15" spans="1:14" s="138" customFormat="1" ht="58.7" customHeight="1" thickTop="1">
      <c r="A15" s="52">
        <v>47</v>
      </c>
      <c r="B15" s="62" t="s">
        <v>535</v>
      </c>
      <c r="C15" s="204">
        <v>6085208</v>
      </c>
      <c r="D15" s="205">
        <v>59130</v>
      </c>
      <c r="E15" s="204">
        <v>6144338</v>
      </c>
      <c r="F15" s="204">
        <f>SUM(G15:H15)</f>
        <v>1443970</v>
      </c>
      <c r="G15" s="205">
        <v>1233011</v>
      </c>
      <c r="H15" s="205">
        <v>210959</v>
      </c>
      <c r="I15" s="204">
        <f>SUM(J15:K15)</f>
        <v>7588308</v>
      </c>
      <c r="J15" s="205">
        <v>1400101</v>
      </c>
      <c r="K15" s="205">
        <v>6188207</v>
      </c>
      <c r="L15" s="538" t="s">
        <v>536</v>
      </c>
      <c r="M15" s="538"/>
    </row>
    <row r="16" spans="1:14" s="138" customFormat="1" ht="58.7" customHeight="1">
      <c r="A16" s="647" t="s">
        <v>207</v>
      </c>
      <c r="B16" s="647"/>
      <c r="C16" s="87">
        <f>E16-D16</f>
        <v>8371649</v>
      </c>
      <c r="D16" s="87">
        <f t="shared" ref="D16:K16" si="0">SUM(D13:D15)</f>
        <v>89626</v>
      </c>
      <c r="E16" s="87">
        <f t="shared" si="0"/>
        <v>8461275</v>
      </c>
      <c r="F16" s="87">
        <f t="shared" si="0"/>
        <v>1933137</v>
      </c>
      <c r="G16" s="87">
        <f t="shared" si="0"/>
        <v>1668324</v>
      </c>
      <c r="H16" s="87">
        <f t="shared" si="0"/>
        <v>264813</v>
      </c>
      <c r="I16" s="87">
        <f t="shared" si="0"/>
        <v>10394412</v>
      </c>
      <c r="J16" s="87">
        <f t="shared" si="0"/>
        <v>2144461</v>
      </c>
      <c r="K16" s="87">
        <f t="shared" si="0"/>
        <v>8249951</v>
      </c>
      <c r="L16" s="648" t="s">
        <v>204</v>
      </c>
      <c r="M16" s="648"/>
    </row>
    <row r="17" spans="1:13" ht="15" customHeight="1">
      <c r="A17" s="639"/>
      <c r="B17" s="639"/>
      <c r="C17" s="639"/>
      <c r="D17" s="639"/>
      <c r="E17" s="639"/>
      <c r="F17" s="639"/>
      <c r="H17" s="640"/>
      <c r="I17" s="640"/>
      <c r="J17" s="640"/>
      <c r="K17" s="640"/>
      <c r="L17" s="640"/>
      <c r="M17" s="640"/>
    </row>
    <row r="19" spans="1:13">
      <c r="F19" s="168"/>
    </row>
    <row r="20" spans="1:13">
      <c r="C20" s="168"/>
    </row>
  </sheetData>
  <mergeCells count="30">
    <mergeCell ref="A17:F17"/>
    <mergeCell ref="H17:M17"/>
    <mergeCell ref="I9:K9"/>
    <mergeCell ref="L9:M12"/>
    <mergeCell ref="F10:H10"/>
    <mergeCell ref="I10:K10"/>
    <mergeCell ref="C11:C12"/>
    <mergeCell ref="D11:D12"/>
    <mergeCell ref="E11:E12"/>
    <mergeCell ref="L13:M13"/>
    <mergeCell ref="L14:M14"/>
    <mergeCell ref="L15:M15"/>
    <mergeCell ref="A16:B16"/>
    <mergeCell ref="L16:M16"/>
    <mergeCell ref="A7:M7"/>
    <mergeCell ref="A8:B8"/>
    <mergeCell ref="C8:K8"/>
    <mergeCell ref="L8:M8"/>
    <mergeCell ref="A9:A12"/>
    <mergeCell ref="B9:B12"/>
    <mergeCell ref="C9:C10"/>
    <mergeCell ref="D9:D10"/>
    <mergeCell ref="E9:E10"/>
    <mergeCell ref="F9:H9"/>
    <mergeCell ref="A6:M6"/>
    <mergeCell ref="A1:N1"/>
    <mergeCell ref="A2:M2"/>
    <mergeCell ref="A3:M3"/>
    <mergeCell ref="A4:M4"/>
    <mergeCell ref="A5:M5"/>
  </mergeCells>
  <printOptions horizontalCentered="1" verticalCentered="1"/>
  <pageMargins left="0" right="0" top="0" bottom="0" header="0.31496062992125984" footer="0.31496062992125984"/>
  <pageSetup paperSize="9" scale="9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39997558519241921"/>
  </sheetPr>
  <dimension ref="A1:N72"/>
  <sheetViews>
    <sheetView view="pageBreakPreview" topLeftCell="A28" zoomScale="90" zoomScaleSheetLayoutView="90" workbookViewId="0">
      <selection activeCell="L40" sqref="A40:M40"/>
    </sheetView>
  </sheetViews>
  <sheetFormatPr defaultColWidth="9.125" defaultRowHeight="14.25"/>
  <cols>
    <col min="1" max="1" width="5.75" style="14" customWidth="1"/>
    <col min="2" max="2" width="40.75" style="7" customWidth="1"/>
    <col min="3" max="11" width="8.75" style="7" customWidth="1"/>
    <col min="12" max="12" width="40.75" style="7" customWidth="1"/>
    <col min="13" max="13" width="5.75" style="7" customWidth="1"/>
    <col min="14" max="16384" width="9.125" style="7"/>
  </cols>
  <sheetData>
    <row r="1" spans="1:14" s="3" customFormat="1" ht="47.25" customHeight="1">
      <c r="A1" s="536"/>
      <c r="B1" s="536"/>
      <c r="C1" s="536"/>
      <c r="D1" s="536"/>
      <c r="E1" s="536"/>
      <c r="F1" s="536"/>
      <c r="G1" s="536"/>
      <c r="H1" s="536"/>
      <c r="I1" s="536"/>
      <c r="J1" s="536"/>
      <c r="K1" s="536"/>
      <c r="L1" s="536"/>
      <c r="M1" s="536"/>
      <c r="N1" s="536"/>
    </row>
    <row r="2" spans="1:14" ht="18" customHeight="1">
      <c r="A2" s="537" t="s">
        <v>388</v>
      </c>
      <c r="B2" s="537"/>
      <c r="C2" s="537"/>
      <c r="D2" s="537"/>
      <c r="E2" s="537"/>
      <c r="F2" s="537"/>
      <c r="G2" s="537"/>
      <c r="H2" s="537"/>
      <c r="I2" s="537"/>
      <c r="J2" s="537"/>
      <c r="K2" s="537"/>
      <c r="L2" s="537"/>
      <c r="M2" s="537"/>
    </row>
    <row r="3" spans="1:14" ht="18" customHeight="1">
      <c r="A3" s="537" t="s">
        <v>102</v>
      </c>
      <c r="B3" s="537"/>
      <c r="C3" s="537"/>
      <c r="D3" s="537"/>
      <c r="E3" s="537"/>
      <c r="F3" s="537"/>
      <c r="G3" s="537"/>
      <c r="H3" s="537"/>
      <c r="I3" s="537"/>
      <c r="J3" s="537"/>
      <c r="K3" s="537"/>
      <c r="L3" s="537"/>
      <c r="M3" s="537"/>
    </row>
    <row r="4" spans="1:14" ht="18" customHeight="1">
      <c r="A4" s="537" t="s">
        <v>656</v>
      </c>
      <c r="B4" s="537"/>
      <c r="C4" s="537"/>
      <c r="D4" s="537"/>
      <c r="E4" s="537"/>
      <c r="F4" s="537"/>
      <c r="G4" s="537"/>
      <c r="H4" s="537"/>
      <c r="I4" s="537"/>
      <c r="J4" s="537"/>
      <c r="K4" s="537"/>
      <c r="L4" s="537"/>
      <c r="M4" s="537"/>
    </row>
    <row r="5" spans="1:14" ht="15.75" customHeight="1">
      <c r="A5" s="535" t="s">
        <v>389</v>
      </c>
      <c r="B5" s="535"/>
      <c r="C5" s="535"/>
      <c r="D5" s="535"/>
      <c r="E5" s="535"/>
      <c r="F5" s="535"/>
      <c r="G5" s="535"/>
      <c r="H5" s="535"/>
      <c r="I5" s="535"/>
      <c r="J5" s="535"/>
      <c r="K5" s="535"/>
      <c r="L5" s="535"/>
      <c r="M5" s="535"/>
    </row>
    <row r="6" spans="1:14" ht="15.75" customHeight="1">
      <c r="A6" s="535" t="s">
        <v>425</v>
      </c>
      <c r="B6" s="535"/>
      <c r="C6" s="535"/>
      <c r="D6" s="535"/>
      <c r="E6" s="535"/>
      <c r="F6" s="535"/>
      <c r="G6" s="535"/>
      <c r="H6" s="535"/>
      <c r="I6" s="535"/>
      <c r="J6" s="535"/>
      <c r="K6" s="535"/>
      <c r="L6" s="535"/>
      <c r="M6" s="535"/>
    </row>
    <row r="7" spans="1:14" ht="15.75" customHeight="1">
      <c r="A7" s="535" t="s">
        <v>657</v>
      </c>
      <c r="B7" s="535"/>
      <c r="C7" s="535"/>
      <c r="D7" s="535"/>
      <c r="E7" s="535"/>
      <c r="F7" s="535"/>
      <c r="G7" s="535"/>
      <c r="H7" s="535"/>
      <c r="I7" s="535"/>
      <c r="J7" s="535"/>
      <c r="K7" s="535"/>
      <c r="L7" s="535"/>
      <c r="M7" s="535"/>
    </row>
    <row r="8" spans="1:14" ht="23.25" customHeight="1">
      <c r="A8" s="541" t="s">
        <v>671</v>
      </c>
      <c r="B8" s="541"/>
      <c r="C8" s="542">
        <v>2021</v>
      </c>
      <c r="D8" s="542"/>
      <c r="E8" s="542"/>
      <c r="F8" s="542"/>
      <c r="G8" s="542"/>
      <c r="H8" s="542"/>
      <c r="I8" s="542"/>
      <c r="J8" s="542"/>
      <c r="K8" s="542"/>
      <c r="L8" s="543" t="s">
        <v>48</v>
      </c>
      <c r="M8" s="543"/>
    </row>
    <row r="9" spans="1:14" s="5" customFormat="1" ht="21.75" customHeight="1">
      <c r="A9" s="649" t="s">
        <v>445</v>
      </c>
      <c r="B9" s="652" t="s">
        <v>210</v>
      </c>
      <c r="C9" s="637" t="s">
        <v>370</v>
      </c>
      <c r="D9" s="637" t="s">
        <v>371</v>
      </c>
      <c r="E9" s="637" t="s">
        <v>372</v>
      </c>
      <c r="F9" s="637" t="s">
        <v>373</v>
      </c>
      <c r="G9" s="637"/>
      <c r="H9" s="637"/>
      <c r="I9" s="637" t="s">
        <v>374</v>
      </c>
      <c r="J9" s="637"/>
      <c r="K9" s="637"/>
      <c r="L9" s="655" t="s">
        <v>375</v>
      </c>
      <c r="M9" s="655"/>
    </row>
    <row r="10" spans="1:14" s="5" customFormat="1" ht="21.75" customHeight="1">
      <c r="A10" s="650"/>
      <c r="B10" s="653"/>
      <c r="C10" s="638"/>
      <c r="D10" s="638"/>
      <c r="E10" s="638"/>
      <c r="F10" s="646" t="s">
        <v>376</v>
      </c>
      <c r="G10" s="646"/>
      <c r="H10" s="646"/>
      <c r="I10" s="646" t="s">
        <v>377</v>
      </c>
      <c r="J10" s="646"/>
      <c r="K10" s="646"/>
      <c r="L10" s="656"/>
      <c r="M10" s="656"/>
    </row>
    <row r="11" spans="1:14" s="5" customFormat="1" ht="21.75" customHeight="1">
      <c r="A11" s="650"/>
      <c r="B11" s="653"/>
      <c r="C11" s="645" t="s">
        <v>378</v>
      </c>
      <c r="D11" s="645" t="s">
        <v>127</v>
      </c>
      <c r="E11" s="645" t="s">
        <v>379</v>
      </c>
      <c r="F11" s="280" t="s">
        <v>204</v>
      </c>
      <c r="G11" s="280" t="s">
        <v>380</v>
      </c>
      <c r="H11" s="280" t="s">
        <v>381</v>
      </c>
      <c r="I11" s="280" t="s">
        <v>204</v>
      </c>
      <c r="J11" s="280" t="s">
        <v>382</v>
      </c>
      <c r="K11" s="280" t="s">
        <v>383</v>
      </c>
      <c r="L11" s="656"/>
      <c r="M11" s="656"/>
    </row>
    <row r="12" spans="1:14" s="5" customFormat="1" ht="21.75" customHeight="1">
      <c r="A12" s="651"/>
      <c r="B12" s="654"/>
      <c r="C12" s="646"/>
      <c r="D12" s="646"/>
      <c r="E12" s="646"/>
      <c r="F12" s="401" t="s">
        <v>207</v>
      </c>
      <c r="G12" s="273" t="s">
        <v>384</v>
      </c>
      <c r="H12" s="273" t="s">
        <v>385</v>
      </c>
      <c r="I12" s="401" t="s">
        <v>207</v>
      </c>
      <c r="J12" s="273" t="s">
        <v>386</v>
      </c>
      <c r="K12" s="273" t="s">
        <v>387</v>
      </c>
      <c r="L12" s="657"/>
      <c r="M12" s="657"/>
    </row>
    <row r="13" spans="1:14" customFormat="1" ht="19.5">
      <c r="A13" s="202">
        <v>4511</v>
      </c>
      <c r="B13" s="198" t="s">
        <v>559</v>
      </c>
      <c r="C13" s="304">
        <v>17552</v>
      </c>
      <c r="D13" s="304">
        <v>517</v>
      </c>
      <c r="E13" s="422">
        <v>18069</v>
      </c>
      <c r="F13" s="421">
        <f>H13+G13</f>
        <v>6953</v>
      </c>
      <c r="G13" s="372">
        <v>5486</v>
      </c>
      <c r="H13" s="379">
        <v>1467</v>
      </c>
      <c r="I13" s="421">
        <f>K13+J13</f>
        <v>25022</v>
      </c>
      <c r="J13" s="372">
        <v>0</v>
      </c>
      <c r="K13" s="265">
        <v>25022</v>
      </c>
      <c r="L13" s="582" t="s">
        <v>558</v>
      </c>
      <c r="M13" s="582"/>
    </row>
    <row r="14" spans="1:14" customFormat="1" ht="19.5">
      <c r="A14" s="200">
        <v>4512</v>
      </c>
      <c r="B14" s="90" t="s">
        <v>560</v>
      </c>
      <c r="C14" s="305">
        <v>476915</v>
      </c>
      <c r="D14" s="305">
        <v>13875</v>
      </c>
      <c r="E14" s="417">
        <v>490790</v>
      </c>
      <c r="F14" s="418">
        <f>H14+G14</f>
        <v>31501</v>
      </c>
      <c r="G14" s="363">
        <v>25963</v>
      </c>
      <c r="H14" s="380">
        <v>5538</v>
      </c>
      <c r="I14" s="418">
        <f>K14+J14</f>
        <v>522291</v>
      </c>
      <c r="J14" s="363">
        <v>282179</v>
      </c>
      <c r="K14" s="257">
        <v>240112</v>
      </c>
      <c r="L14" s="573" t="s">
        <v>561</v>
      </c>
      <c r="M14" s="573"/>
    </row>
    <row r="15" spans="1:14" customFormat="1" ht="20.45" customHeight="1">
      <c r="A15" s="199">
        <v>4519</v>
      </c>
      <c r="B15" s="290" t="s">
        <v>718</v>
      </c>
      <c r="C15" s="306">
        <v>0</v>
      </c>
      <c r="D15" s="306">
        <v>0</v>
      </c>
      <c r="E15" s="423">
        <v>0</v>
      </c>
      <c r="F15" s="421">
        <f t="shared" ref="F15:F71" si="0">H15+G15</f>
        <v>0</v>
      </c>
      <c r="G15" s="373">
        <v>0</v>
      </c>
      <c r="H15" s="381">
        <v>0</v>
      </c>
      <c r="I15" s="421">
        <f t="shared" ref="I15:I71" si="1">K15+J15</f>
        <v>0</v>
      </c>
      <c r="J15" s="373">
        <v>0</v>
      </c>
      <c r="K15" s="256">
        <v>0</v>
      </c>
      <c r="L15" s="568" t="s">
        <v>719</v>
      </c>
      <c r="M15" s="568"/>
    </row>
    <row r="16" spans="1:14" customFormat="1" ht="19.5">
      <c r="A16" s="200">
        <v>4531</v>
      </c>
      <c r="B16" s="90" t="s">
        <v>562</v>
      </c>
      <c r="C16" s="305">
        <v>486859</v>
      </c>
      <c r="D16" s="305">
        <v>7762</v>
      </c>
      <c r="E16" s="417">
        <v>494621</v>
      </c>
      <c r="F16" s="418">
        <f t="shared" si="0"/>
        <v>34060</v>
      </c>
      <c r="G16" s="363">
        <v>23749</v>
      </c>
      <c r="H16" s="380">
        <v>10311</v>
      </c>
      <c r="I16" s="418">
        <f t="shared" si="1"/>
        <v>528681</v>
      </c>
      <c r="J16" s="363">
        <v>323</v>
      </c>
      <c r="K16" s="257">
        <v>528358</v>
      </c>
      <c r="L16" s="573" t="s">
        <v>608</v>
      </c>
      <c r="M16" s="573"/>
    </row>
    <row r="17" spans="1:13" customFormat="1">
      <c r="A17" s="199">
        <v>4532</v>
      </c>
      <c r="B17" s="59" t="s">
        <v>563</v>
      </c>
      <c r="C17" s="306">
        <v>149579</v>
      </c>
      <c r="D17" s="306">
        <v>0</v>
      </c>
      <c r="E17" s="423">
        <v>149579</v>
      </c>
      <c r="F17" s="421">
        <f t="shared" si="0"/>
        <v>37278</v>
      </c>
      <c r="G17" s="373">
        <v>36157</v>
      </c>
      <c r="H17" s="381">
        <v>1121</v>
      </c>
      <c r="I17" s="421">
        <f t="shared" si="1"/>
        <v>186857</v>
      </c>
      <c r="J17" s="373">
        <v>140143</v>
      </c>
      <c r="K17" s="256">
        <v>46714</v>
      </c>
      <c r="L17" s="568" t="s">
        <v>607</v>
      </c>
      <c r="M17" s="568"/>
    </row>
    <row r="18" spans="1:13" customFormat="1" ht="19.5">
      <c r="A18" s="200">
        <v>4539</v>
      </c>
      <c r="B18" s="90" t="s">
        <v>564</v>
      </c>
      <c r="C18" s="305">
        <v>23176</v>
      </c>
      <c r="D18" s="305">
        <v>483</v>
      </c>
      <c r="E18" s="417">
        <v>23659</v>
      </c>
      <c r="F18" s="418">
        <f t="shared" si="0"/>
        <v>2526</v>
      </c>
      <c r="G18" s="363">
        <v>1046</v>
      </c>
      <c r="H18" s="380">
        <v>1480</v>
      </c>
      <c r="I18" s="418">
        <f t="shared" si="1"/>
        <v>26185</v>
      </c>
      <c r="J18" s="363">
        <v>0</v>
      </c>
      <c r="K18" s="257">
        <v>26185</v>
      </c>
      <c r="L18" s="573" t="s">
        <v>606</v>
      </c>
      <c r="M18" s="573"/>
    </row>
    <row r="19" spans="1:13" customFormat="1">
      <c r="A19" s="199">
        <v>4610</v>
      </c>
      <c r="B19" s="59" t="s">
        <v>539</v>
      </c>
      <c r="C19" s="306">
        <v>2918</v>
      </c>
      <c r="D19" s="306">
        <v>76</v>
      </c>
      <c r="E19" s="423">
        <v>2994</v>
      </c>
      <c r="F19" s="421">
        <f t="shared" si="0"/>
        <v>345</v>
      </c>
      <c r="G19" s="373">
        <v>291</v>
      </c>
      <c r="H19" s="381">
        <v>54</v>
      </c>
      <c r="I19" s="421">
        <f t="shared" si="1"/>
        <v>3339</v>
      </c>
      <c r="J19" s="373">
        <v>3115</v>
      </c>
      <c r="K19" s="256">
        <v>224</v>
      </c>
      <c r="L19" s="568" t="s">
        <v>548</v>
      </c>
      <c r="M19" s="568"/>
    </row>
    <row r="20" spans="1:13" customFormat="1">
      <c r="A20" s="200">
        <v>4620</v>
      </c>
      <c r="B20" s="90" t="s">
        <v>565</v>
      </c>
      <c r="C20" s="305">
        <v>62575</v>
      </c>
      <c r="D20" s="305">
        <v>0</v>
      </c>
      <c r="E20" s="417">
        <v>62575</v>
      </c>
      <c r="F20" s="418">
        <f t="shared" si="0"/>
        <v>6024</v>
      </c>
      <c r="G20" s="363">
        <v>5006</v>
      </c>
      <c r="H20" s="380">
        <v>1018</v>
      </c>
      <c r="I20" s="418">
        <f t="shared" si="1"/>
        <v>68599</v>
      </c>
      <c r="J20" s="363">
        <v>0</v>
      </c>
      <c r="K20" s="257">
        <v>68599</v>
      </c>
      <c r="L20" s="573" t="s">
        <v>605</v>
      </c>
      <c r="M20" s="573"/>
    </row>
    <row r="21" spans="1:13" customFormat="1">
      <c r="A21" s="199">
        <v>4631</v>
      </c>
      <c r="B21" s="59" t="s">
        <v>540</v>
      </c>
      <c r="C21" s="306">
        <v>21498</v>
      </c>
      <c r="D21" s="306">
        <v>279</v>
      </c>
      <c r="E21" s="423">
        <v>21777</v>
      </c>
      <c r="F21" s="421">
        <f t="shared" si="0"/>
        <v>20174</v>
      </c>
      <c r="G21" s="373">
        <v>18532</v>
      </c>
      <c r="H21" s="381">
        <v>1642</v>
      </c>
      <c r="I21" s="421">
        <f t="shared" si="1"/>
        <v>41951</v>
      </c>
      <c r="J21" s="373">
        <v>0</v>
      </c>
      <c r="K21" s="256">
        <v>41951</v>
      </c>
      <c r="L21" s="568" t="s">
        <v>549</v>
      </c>
      <c r="M21" s="568"/>
    </row>
    <row r="22" spans="1:13" customFormat="1">
      <c r="A22" s="200">
        <v>4632</v>
      </c>
      <c r="B22" s="90" t="s">
        <v>609</v>
      </c>
      <c r="C22" s="305">
        <v>9482</v>
      </c>
      <c r="D22" s="305">
        <v>0</v>
      </c>
      <c r="E22" s="417">
        <v>9482</v>
      </c>
      <c r="F22" s="418">
        <f t="shared" si="0"/>
        <v>9274</v>
      </c>
      <c r="G22" s="363">
        <v>8932</v>
      </c>
      <c r="H22" s="380">
        <v>342</v>
      </c>
      <c r="I22" s="418">
        <f t="shared" si="1"/>
        <v>18756</v>
      </c>
      <c r="J22" s="363">
        <v>0</v>
      </c>
      <c r="K22" s="257">
        <v>18756</v>
      </c>
      <c r="L22" s="573" t="s">
        <v>604</v>
      </c>
      <c r="M22" s="573"/>
    </row>
    <row r="23" spans="1:13" customFormat="1" ht="19.5">
      <c r="A23" s="199">
        <v>4641</v>
      </c>
      <c r="B23" s="59" t="s">
        <v>610</v>
      </c>
      <c r="C23" s="306">
        <v>35582</v>
      </c>
      <c r="D23" s="306">
        <v>484</v>
      </c>
      <c r="E23" s="423">
        <v>36066</v>
      </c>
      <c r="F23" s="421">
        <f t="shared" si="0"/>
        <v>28465</v>
      </c>
      <c r="G23" s="373">
        <v>23619</v>
      </c>
      <c r="H23" s="381">
        <v>4846</v>
      </c>
      <c r="I23" s="421">
        <f t="shared" si="1"/>
        <v>64531</v>
      </c>
      <c r="J23" s="373">
        <v>0</v>
      </c>
      <c r="K23" s="256">
        <v>64531</v>
      </c>
      <c r="L23" s="568" t="s">
        <v>603</v>
      </c>
      <c r="M23" s="568"/>
    </row>
    <row r="24" spans="1:13" customFormat="1" ht="19.5">
      <c r="A24" s="200">
        <v>4647</v>
      </c>
      <c r="B24" s="90" t="s">
        <v>611</v>
      </c>
      <c r="C24" s="305">
        <v>2634</v>
      </c>
      <c r="D24" s="305">
        <v>6</v>
      </c>
      <c r="E24" s="417">
        <v>2640</v>
      </c>
      <c r="F24" s="418">
        <f t="shared" si="0"/>
        <v>655</v>
      </c>
      <c r="G24" s="363">
        <v>57</v>
      </c>
      <c r="H24" s="380">
        <v>598</v>
      </c>
      <c r="I24" s="418">
        <f t="shared" si="1"/>
        <v>3295</v>
      </c>
      <c r="J24" s="363">
        <v>0</v>
      </c>
      <c r="K24" s="257">
        <v>3295</v>
      </c>
      <c r="L24" s="573" t="s">
        <v>602</v>
      </c>
      <c r="M24" s="573"/>
    </row>
    <row r="25" spans="1:13" customFormat="1" ht="39">
      <c r="A25" s="199">
        <v>4648</v>
      </c>
      <c r="B25" s="59" t="s">
        <v>612</v>
      </c>
      <c r="C25" s="306">
        <v>30599</v>
      </c>
      <c r="D25" s="306">
        <v>416</v>
      </c>
      <c r="E25" s="423">
        <v>31015</v>
      </c>
      <c r="F25" s="421">
        <f t="shared" si="0"/>
        <v>9749</v>
      </c>
      <c r="G25" s="373">
        <v>8855</v>
      </c>
      <c r="H25" s="381">
        <v>894</v>
      </c>
      <c r="I25" s="421">
        <f t="shared" si="1"/>
        <v>40764</v>
      </c>
      <c r="J25" s="373">
        <v>820</v>
      </c>
      <c r="K25" s="256">
        <v>39944</v>
      </c>
      <c r="L25" s="568" t="s">
        <v>601</v>
      </c>
      <c r="M25" s="568"/>
    </row>
    <row r="26" spans="1:13" s="438" customFormat="1" ht="29.25">
      <c r="A26" s="200">
        <v>4649</v>
      </c>
      <c r="B26" s="288" t="s">
        <v>725</v>
      </c>
      <c r="C26" s="305">
        <v>0</v>
      </c>
      <c r="D26" s="305">
        <v>0</v>
      </c>
      <c r="E26" s="305">
        <v>0</v>
      </c>
      <c r="F26" s="305">
        <f t="shared" si="0"/>
        <v>0</v>
      </c>
      <c r="G26" s="257">
        <v>0</v>
      </c>
      <c r="H26" s="257">
        <v>0</v>
      </c>
      <c r="I26" s="305">
        <f t="shared" si="1"/>
        <v>0</v>
      </c>
      <c r="J26" s="257">
        <v>0</v>
      </c>
      <c r="K26" s="257">
        <v>0</v>
      </c>
      <c r="L26" s="573" t="s">
        <v>726</v>
      </c>
      <c r="M26" s="573"/>
    </row>
    <row r="27" spans="1:13" customFormat="1">
      <c r="A27" s="199">
        <v>4651</v>
      </c>
      <c r="B27" s="290" t="s">
        <v>613</v>
      </c>
      <c r="C27" s="306">
        <v>0</v>
      </c>
      <c r="D27" s="306">
        <v>0</v>
      </c>
      <c r="E27" s="306">
        <v>0</v>
      </c>
      <c r="F27" s="421">
        <f t="shared" si="0"/>
        <v>0</v>
      </c>
      <c r="G27" s="256">
        <v>0</v>
      </c>
      <c r="H27" s="256">
        <v>0</v>
      </c>
      <c r="I27" s="421">
        <f t="shared" si="1"/>
        <v>0</v>
      </c>
      <c r="J27" s="256">
        <v>0</v>
      </c>
      <c r="K27" s="256">
        <v>0</v>
      </c>
      <c r="L27" s="568" t="s">
        <v>600</v>
      </c>
      <c r="M27" s="568"/>
    </row>
    <row r="28" spans="1:13" customFormat="1">
      <c r="A28" s="200">
        <v>4652</v>
      </c>
      <c r="B28" s="90" t="s">
        <v>614</v>
      </c>
      <c r="C28" s="305">
        <v>46000</v>
      </c>
      <c r="D28" s="305">
        <v>525</v>
      </c>
      <c r="E28" s="305">
        <v>46525</v>
      </c>
      <c r="F28" s="418">
        <f t="shared" ref="F28:F40" si="2">H28+G28</f>
        <v>34056</v>
      </c>
      <c r="G28" s="257">
        <v>25031</v>
      </c>
      <c r="H28" s="257">
        <v>9025</v>
      </c>
      <c r="I28" s="418">
        <f t="shared" si="1"/>
        <v>80581</v>
      </c>
      <c r="J28" s="257">
        <v>3321</v>
      </c>
      <c r="K28" s="257">
        <v>77260</v>
      </c>
      <c r="L28" s="573" t="s">
        <v>599</v>
      </c>
      <c r="M28" s="573"/>
    </row>
    <row r="29" spans="1:13" customFormat="1">
      <c r="A29" s="199">
        <v>4653</v>
      </c>
      <c r="B29" s="59" t="s">
        <v>615</v>
      </c>
      <c r="C29" s="306">
        <v>10337</v>
      </c>
      <c r="D29" s="306">
        <v>0</v>
      </c>
      <c r="E29" s="306">
        <v>10337</v>
      </c>
      <c r="F29" s="421">
        <f t="shared" si="0"/>
        <v>163</v>
      </c>
      <c r="G29" s="256">
        <v>153</v>
      </c>
      <c r="H29" s="256">
        <v>10</v>
      </c>
      <c r="I29" s="421">
        <f t="shared" si="1"/>
        <v>10500</v>
      </c>
      <c r="J29" s="256">
        <v>0</v>
      </c>
      <c r="K29" s="256">
        <v>10500</v>
      </c>
      <c r="L29" s="568" t="s">
        <v>598</v>
      </c>
      <c r="M29" s="568"/>
    </row>
    <row r="30" spans="1:13" customFormat="1">
      <c r="A30" s="200">
        <v>4659</v>
      </c>
      <c r="B30" s="90" t="s">
        <v>616</v>
      </c>
      <c r="C30" s="305">
        <v>588664</v>
      </c>
      <c r="D30" s="305">
        <v>3620</v>
      </c>
      <c r="E30" s="305">
        <v>592284</v>
      </c>
      <c r="F30" s="418">
        <f t="shared" si="2"/>
        <v>227556</v>
      </c>
      <c r="G30" s="257">
        <v>220420</v>
      </c>
      <c r="H30" s="257">
        <v>7136</v>
      </c>
      <c r="I30" s="418">
        <f t="shared" si="1"/>
        <v>819840</v>
      </c>
      <c r="J30" s="257">
        <v>222169</v>
      </c>
      <c r="K30" s="257">
        <v>597671</v>
      </c>
      <c r="L30" s="573" t="s">
        <v>550</v>
      </c>
      <c r="M30" s="573"/>
    </row>
    <row r="31" spans="1:13" customFormat="1">
      <c r="A31" s="199">
        <v>4661</v>
      </c>
      <c r="B31" s="59" t="s">
        <v>617</v>
      </c>
      <c r="C31" s="306">
        <v>1742</v>
      </c>
      <c r="D31" s="306">
        <v>42</v>
      </c>
      <c r="E31" s="306">
        <v>1784</v>
      </c>
      <c r="F31" s="421">
        <f t="shared" si="0"/>
        <v>1129</v>
      </c>
      <c r="G31" s="256">
        <v>1028</v>
      </c>
      <c r="H31" s="256">
        <v>101</v>
      </c>
      <c r="I31" s="421">
        <f t="shared" si="1"/>
        <v>2913</v>
      </c>
      <c r="J31" s="256">
        <v>0</v>
      </c>
      <c r="K31" s="256">
        <v>2913</v>
      </c>
      <c r="L31" s="568" t="s">
        <v>597</v>
      </c>
      <c r="M31" s="568"/>
    </row>
    <row r="32" spans="1:13" customFormat="1">
      <c r="A32" s="200">
        <v>4662</v>
      </c>
      <c r="B32" s="90" t="s">
        <v>541</v>
      </c>
      <c r="C32" s="305">
        <v>0</v>
      </c>
      <c r="D32" s="305">
        <v>0</v>
      </c>
      <c r="E32" s="305">
        <v>0</v>
      </c>
      <c r="F32" s="418">
        <f t="shared" si="2"/>
        <v>0</v>
      </c>
      <c r="G32" s="257">
        <v>0</v>
      </c>
      <c r="H32" s="257">
        <v>0</v>
      </c>
      <c r="I32" s="418">
        <f t="shared" si="1"/>
        <v>0</v>
      </c>
      <c r="J32" s="257">
        <v>0</v>
      </c>
      <c r="K32" s="257">
        <v>0</v>
      </c>
      <c r="L32" s="573" t="s">
        <v>551</v>
      </c>
      <c r="M32" s="573"/>
    </row>
    <row r="33" spans="1:13" customFormat="1" ht="19.5">
      <c r="A33" s="199">
        <v>4663</v>
      </c>
      <c r="B33" s="59" t="s">
        <v>618</v>
      </c>
      <c r="C33" s="306">
        <v>233230</v>
      </c>
      <c r="D33" s="306">
        <v>1637</v>
      </c>
      <c r="E33" s="306">
        <v>234867</v>
      </c>
      <c r="F33" s="421">
        <f t="shared" si="0"/>
        <v>30016</v>
      </c>
      <c r="G33" s="256">
        <v>22614</v>
      </c>
      <c r="H33" s="256">
        <v>7402</v>
      </c>
      <c r="I33" s="421">
        <f t="shared" si="1"/>
        <v>264883</v>
      </c>
      <c r="J33" s="256">
        <v>33139</v>
      </c>
      <c r="K33" s="256">
        <v>231744</v>
      </c>
      <c r="L33" s="568" t="s">
        <v>596</v>
      </c>
      <c r="M33" s="568"/>
    </row>
    <row r="34" spans="1:13" customFormat="1">
      <c r="A34" s="200">
        <v>4669</v>
      </c>
      <c r="B34" s="90" t="s">
        <v>732</v>
      </c>
      <c r="C34" s="305">
        <v>0</v>
      </c>
      <c r="D34" s="305">
        <v>0</v>
      </c>
      <c r="E34" s="305">
        <v>0</v>
      </c>
      <c r="F34" s="418">
        <f t="shared" si="2"/>
        <v>0</v>
      </c>
      <c r="G34" s="257">
        <v>0</v>
      </c>
      <c r="H34" s="257">
        <v>0</v>
      </c>
      <c r="I34" s="418">
        <f t="shared" si="1"/>
        <v>0</v>
      </c>
      <c r="J34" s="257">
        <v>0</v>
      </c>
      <c r="K34" s="257">
        <v>0</v>
      </c>
      <c r="L34" s="573" t="s">
        <v>733</v>
      </c>
      <c r="M34" s="573"/>
    </row>
    <row r="35" spans="1:13" customFormat="1">
      <c r="A35" s="199">
        <v>4690</v>
      </c>
      <c r="B35" s="59" t="s">
        <v>542</v>
      </c>
      <c r="C35" s="306">
        <v>130</v>
      </c>
      <c r="D35" s="306">
        <v>8</v>
      </c>
      <c r="E35" s="306">
        <v>138</v>
      </c>
      <c r="F35" s="421">
        <f t="shared" si="0"/>
        <v>39</v>
      </c>
      <c r="G35" s="256">
        <v>36</v>
      </c>
      <c r="H35" s="256">
        <v>3</v>
      </c>
      <c r="I35" s="421">
        <f t="shared" si="1"/>
        <v>177</v>
      </c>
      <c r="J35" s="256">
        <v>0</v>
      </c>
      <c r="K35" s="256">
        <v>177</v>
      </c>
      <c r="L35" s="568" t="s">
        <v>552</v>
      </c>
      <c r="M35" s="568"/>
    </row>
    <row r="36" spans="1:13" customFormat="1">
      <c r="A36" s="200">
        <v>4691</v>
      </c>
      <c r="B36" s="90" t="s">
        <v>619</v>
      </c>
      <c r="C36" s="305">
        <v>73261</v>
      </c>
      <c r="D36" s="305">
        <v>164</v>
      </c>
      <c r="E36" s="305">
        <v>73425</v>
      </c>
      <c r="F36" s="418">
        <f t="shared" si="2"/>
        <v>1170</v>
      </c>
      <c r="G36" s="257">
        <v>967</v>
      </c>
      <c r="H36" s="257">
        <v>203</v>
      </c>
      <c r="I36" s="418">
        <f t="shared" si="1"/>
        <v>74595</v>
      </c>
      <c r="J36" s="257">
        <v>59152</v>
      </c>
      <c r="K36" s="257">
        <v>15443</v>
      </c>
      <c r="L36" s="573" t="s">
        <v>595</v>
      </c>
      <c r="M36" s="573"/>
    </row>
    <row r="37" spans="1:13" customFormat="1" ht="19.5">
      <c r="A37" s="199">
        <v>4692</v>
      </c>
      <c r="B37" s="59" t="s">
        <v>620</v>
      </c>
      <c r="C37" s="306">
        <v>13712</v>
      </c>
      <c r="D37" s="306">
        <v>600</v>
      </c>
      <c r="E37" s="306">
        <v>14312</v>
      </c>
      <c r="F37" s="421">
        <f t="shared" si="0"/>
        <v>8036</v>
      </c>
      <c r="G37" s="256">
        <v>7371</v>
      </c>
      <c r="H37" s="256">
        <v>665</v>
      </c>
      <c r="I37" s="421">
        <f t="shared" si="1"/>
        <v>22348</v>
      </c>
      <c r="J37" s="256">
        <v>0</v>
      </c>
      <c r="K37" s="256">
        <v>22348</v>
      </c>
      <c r="L37" s="568" t="s">
        <v>594</v>
      </c>
      <c r="M37" s="568"/>
    </row>
    <row r="38" spans="1:13" customFormat="1">
      <c r="A38" s="200">
        <v>4712</v>
      </c>
      <c r="B38" s="90" t="s">
        <v>543</v>
      </c>
      <c r="C38" s="305">
        <v>0</v>
      </c>
      <c r="D38" s="305">
        <v>0</v>
      </c>
      <c r="E38" s="305">
        <v>0</v>
      </c>
      <c r="F38" s="418">
        <f t="shared" si="2"/>
        <v>0</v>
      </c>
      <c r="G38" s="257">
        <v>0</v>
      </c>
      <c r="H38" s="257">
        <v>0</v>
      </c>
      <c r="I38" s="418">
        <f t="shared" si="1"/>
        <v>0</v>
      </c>
      <c r="J38" s="257">
        <v>0</v>
      </c>
      <c r="K38" s="257">
        <v>0</v>
      </c>
      <c r="L38" s="573" t="s">
        <v>553</v>
      </c>
      <c r="M38" s="573"/>
    </row>
    <row r="39" spans="1:13" customFormat="1">
      <c r="A39" s="199">
        <v>4714</v>
      </c>
      <c r="B39" s="59" t="s">
        <v>544</v>
      </c>
      <c r="C39" s="306">
        <v>320076</v>
      </c>
      <c r="D39" s="306">
        <v>7443</v>
      </c>
      <c r="E39" s="306">
        <v>327519</v>
      </c>
      <c r="F39" s="421">
        <f t="shared" si="0"/>
        <v>114171</v>
      </c>
      <c r="G39" s="256">
        <v>84251</v>
      </c>
      <c r="H39" s="256">
        <v>29920</v>
      </c>
      <c r="I39" s="421">
        <f t="shared" si="1"/>
        <v>441690</v>
      </c>
      <c r="J39" s="256">
        <v>245673</v>
      </c>
      <c r="K39" s="256">
        <v>196017</v>
      </c>
      <c r="L39" s="568" t="s">
        <v>554</v>
      </c>
      <c r="M39" s="568"/>
    </row>
    <row r="40" spans="1:13" customFormat="1">
      <c r="A40" s="201">
        <v>4719</v>
      </c>
      <c r="B40" s="197" t="s">
        <v>645</v>
      </c>
      <c r="C40" s="285">
        <v>344855</v>
      </c>
      <c r="D40" s="285">
        <v>88</v>
      </c>
      <c r="E40" s="285">
        <v>344943</v>
      </c>
      <c r="F40" s="475">
        <f t="shared" si="2"/>
        <v>36225</v>
      </c>
      <c r="G40" s="260">
        <v>33184</v>
      </c>
      <c r="H40" s="260">
        <v>3041</v>
      </c>
      <c r="I40" s="475">
        <f t="shared" si="1"/>
        <v>381168</v>
      </c>
      <c r="J40" s="260">
        <v>21522</v>
      </c>
      <c r="K40" s="260">
        <v>359646</v>
      </c>
      <c r="L40" s="574" t="s">
        <v>646</v>
      </c>
      <c r="M40" s="574"/>
    </row>
    <row r="41" spans="1:13" customFormat="1">
      <c r="A41" s="199">
        <v>4720</v>
      </c>
      <c r="B41" s="59" t="s">
        <v>622</v>
      </c>
      <c r="C41" s="306">
        <v>45929</v>
      </c>
      <c r="D41" s="306">
        <v>555</v>
      </c>
      <c r="E41" s="306">
        <v>46484</v>
      </c>
      <c r="F41" s="421">
        <f t="shared" si="0"/>
        <v>27323</v>
      </c>
      <c r="G41" s="256">
        <v>18436</v>
      </c>
      <c r="H41" s="256">
        <v>8887</v>
      </c>
      <c r="I41" s="421">
        <f t="shared" si="1"/>
        <v>73807</v>
      </c>
      <c r="J41" s="256">
        <v>2364</v>
      </c>
      <c r="K41" s="256">
        <v>71443</v>
      </c>
      <c r="L41" s="568" t="s">
        <v>592</v>
      </c>
      <c r="M41" s="568"/>
    </row>
    <row r="42" spans="1:13" s="430" customFormat="1">
      <c r="A42" s="200">
        <v>4722</v>
      </c>
      <c r="B42" s="90" t="s">
        <v>632</v>
      </c>
      <c r="C42" s="305">
        <v>375</v>
      </c>
      <c r="D42" s="305">
        <v>1</v>
      </c>
      <c r="E42" s="305">
        <v>376</v>
      </c>
      <c r="F42" s="418">
        <f t="shared" si="0"/>
        <v>194</v>
      </c>
      <c r="G42" s="257">
        <v>138</v>
      </c>
      <c r="H42" s="257">
        <v>56</v>
      </c>
      <c r="I42" s="305">
        <f t="shared" si="1"/>
        <v>570</v>
      </c>
      <c r="J42" s="257">
        <v>0</v>
      </c>
      <c r="K42" s="257">
        <v>570</v>
      </c>
      <c r="L42" s="573" t="s">
        <v>591</v>
      </c>
      <c r="M42" s="573"/>
    </row>
    <row r="43" spans="1:13" customFormat="1">
      <c r="A43" s="199">
        <v>4723</v>
      </c>
      <c r="B43" s="59" t="s">
        <v>631</v>
      </c>
      <c r="C43" s="306">
        <v>4946</v>
      </c>
      <c r="D43" s="306">
        <v>44</v>
      </c>
      <c r="E43" s="306">
        <v>4990</v>
      </c>
      <c r="F43" s="421">
        <f t="shared" si="0"/>
        <v>836</v>
      </c>
      <c r="G43" s="256">
        <v>332</v>
      </c>
      <c r="H43" s="256">
        <v>504</v>
      </c>
      <c r="I43" s="421">
        <f t="shared" si="1"/>
        <v>5826</v>
      </c>
      <c r="J43" s="256">
        <v>0</v>
      </c>
      <c r="K43" s="256">
        <v>5826</v>
      </c>
      <c r="L43" s="568" t="s">
        <v>590</v>
      </c>
      <c r="M43" s="568"/>
    </row>
    <row r="44" spans="1:13" customFormat="1">
      <c r="A44" s="200">
        <v>4724</v>
      </c>
      <c r="B44" s="90" t="s">
        <v>630</v>
      </c>
      <c r="C44" s="305">
        <v>111446</v>
      </c>
      <c r="D44" s="305">
        <v>0</v>
      </c>
      <c r="E44" s="305">
        <v>111446</v>
      </c>
      <c r="F44" s="418">
        <f t="shared" si="0"/>
        <v>28963</v>
      </c>
      <c r="G44" s="257">
        <v>16839</v>
      </c>
      <c r="H44" s="257">
        <v>12124</v>
      </c>
      <c r="I44" s="418">
        <f t="shared" si="1"/>
        <v>140409</v>
      </c>
      <c r="J44" s="257">
        <v>0</v>
      </c>
      <c r="K44" s="257">
        <v>140409</v>
      </c>
      <c r="L44" s="573" t="s">
        <v>589</v>
      </c>
      <c r="M44" s="573"/>
    </row>
    <row r="45" spans="1:13" customFormat="1">
      <c r="A45" s="199">
        <v>4725</v>
      </c>
      <c r="B45" s="59" t="s">
        <v>629</v>
      </c>
      <c r="C45" s="306">
        <v>12492</v>
      </c>
      <c r="D45" s="306">
        <v>0</v>
      </c>
      <c r="E45" s="306">
        <v>12492</v>
      </c>
      <c r="F45" s="421">
        <f t="shared" si="0"/>
        <v>1483</v>
      </c>
      <c r="G45" s="256">
        <v>971</v>
      </c>
      <c r="H45" s="256">
        <v>512</v>
      </c>
      <c r="I45" s="421">
        <f t="shared" si="1"/>
        <v>13975</v>
      </c>
      <c r="J45" s="256">
        <v>1154</v>
      </c>
      <c r="K45" s="256">
        <v>12821</v>
      </c>
      <c r="L45" s="568" t="s">
        <v>588</v>
      </c>
      <c r="M45" s="568"/>
    </row>
    <row r="46" spans="1:13" customFormat="1">
      <c r="A46" s="200">
        <v>4726</v>
      </c>
      <c r="B46" s="90" t="s">
        <v>545</v>
      </c>
      <c r="C46" s="305">
        <v>36533</v>
      </c>
      <c r="D46" s="305">
        <v>35</v>
      </c>
      <c r="E46" s="305">
        <v>36568</v>
      </c>
      <c r="F46" s="418">
        <f t="shared" si="0"/>
        <v>10525</v>
      </c>
      <c r="G46" s="257">
        <v>8045</v>
      </c>
      <c r="H46" s="257">
        <v>2480</v>
      </c>
      <c r="I46" s="418">
        <f t="shared" si="1"/>
        <v>47093</v>
      </c>
      <c r="J46" s="257">
        <v>27899</v>
      </c>
      <c r="K46" s="257">
        <v>19194</v>
      </c>
      <c r="L46" s="573" t="s">
        <v>555</v>
      </c>
      <c r="M46" s="573"/>
    </row>
    <row r="47" spans="1:13" customFormat="1">
      <c r="A47" s="199">
        <v>4727</v>
      </c>
      <c r="B47" s="59" t="s">
        <v>628</v>
      </c>
      <c r="C47" s="306">
        <v>3552</v>
      </c>
      <c r="D47" s="306">
        <v>54</v>
      </c>
      <c r="E47" s="306">
        <v>3606</v>
      </c>
      <c r="F47" s="421">
        <f t="shared" si="0"/>
        <v>3819</v>
      </c>
      <c r="G47" s="256">
        <v>2999</v>
      </c>
      <c r="H47" s="256">
        <v>820</v>
      </c>
      <c r="I47" s="421">
        <f t="shared" si="1"/>
        <v>7425</v>
      </c>
      <c r="J47" s="256">
        <v>0</v>
      </c>
      <c r="K47" s="256">
        <v>7425</v>
      </c>
      <c r="L47" s="568" t="s">
        <v>587</v>
      </c>
      <c r="M47" s="568"/>
    </row>
    <row r="48" spans="1:13" customFormat="1">
      <c r="A48" s="200">
        <v>4728</v>
      </c>
      <c r="B48" s="90" t="s">
        <v>633</v>
      </c>
      <c r="C48" s="305">
        <v>1248</v>
      </c>
      <c r="D48" s="305">
        <v>0</v>
      </c>
      <c r="E48" s="305">
        <v>1248</v>
      </c>
      <c r="F48" s="418">
        <f t="shared" si="0"/>
        <v>523</v>
      </c>
      <c r="G48" s="257">
        <v>453</v>
      </c>
      <c r="H48" s="257">
        <v>70</v>
      </c>
      <c r="I48" s="418">
        <f t="shared" si="1"/>
        <v>1771</v>
      </c>
      <c r="J48" s="257">
        <v>212</v>
      </c>
      <c r="K48" s="257">
        <v>1559</v>
      </c>
      <c r="L48" s="573" t="s">
        <v>586</v>
      </c>
      <c r="M48" s="573"/>
    </row>
    <row r="49" spans="1:13" customFormat="1">
      <c r="A49" s="199">
        <v>4729</v>
      </c>
      <c r="B49" s="59" t="s">
        <v>642</v>
      </c>
      <c r="C49" s="306">
        <v>18154</v>
      </c>
      <c r="D49" s="306">
        <v>43</v>
      </c>
      <c r="E49" s="306">
        <v>18197</v>
      </c>
      <c r="F49" s="421">
        <f t="shared" si="0"/>
        <v>3456</v>
      </c>
      <c r="G49" s="256">
        <v>1307</v>
      </c>
      <c r="H49" s="256">
        <v>2149</v>
      </c>
      <c r="I49" s="421">
        <f t="shared" si="1"/>
        <v>21653</v>
      </c>
      <c r="J49" s="256">
        <v>3360</v>
      </c>
      <c r="K49" s="256">
        <v>18293</v>
      </c>
      <c r="L49" s="568" t="s">
        <v>644</v>
      </c>
      <c r="M49" s="568"/>
    </row>
    <row r="50" spans="1:13" customFormat="1">
      <c r="A50" s="200">
        <v>4730</v>
      </c>
      <c r="B50" s="90" t="s">
        <v>627</v>
      </c>
      <c r="C50" s="305">
        <v>62187</v>
      </c>
      <c r="D50" s="305">
        <v>0</v>
      </c>
      <c r="E50" s="305">
        <v>62187</v>
      </c>
      <c r="F50" s="418">
        <f t="shared" si="0"/>
        <v>2169</v>
      </c>
      <c r="G50" s="257">
        <v>1635</v>
      </c>
      <c r="H50" s="257">
        <v>534</v>
      </c>
      <c r="I50" s="418">
        <f t="shared" si="1"/>
        <v>64356</v>
      </c>
      <c r="J50" s="257">
        <v>31918</v>
      </c>
      <c r="K50" s="257">
        <v>32438</v>
      </c>
      <c r="L50" s="573" t="s">
        <v>585</v>
      </c>
      <c r="M50" s="573"/>
    </row>
    <row r="51" spans="1:13" customFormat="1" ht="19.5" customHeight="1">
      <c r="A51" s="199">
        <v>4741</v>
      </c>
      <c r="B51" s="59" t="s">
        <v>634</v>
      </c>
      <c r="C51" s="306">
        <v>191886</v>
      </c>
      <c r="D51" s="306">
        <v>4581</v>
      </c>
      <c r="E51" s="306">
        <v>196467</v>
      </c>
      <c r="F51" s="421">
        <f t="shared" si="0"/>
        <v>192517</v>
      </c>
      <c r="G51" s="256">
        <v>173189</v>
      </c>
      <c r="H51" s="256">
        <v>19328</v>
      </c>
      <c r="I51" s="421">
        <f t="shared" si="1"/>
        <v>388984</v>
      </c>
      <c r="J51" s="256">
        <v>0</v>
      </c>
      <c r="K51" s="256">
        <v>388984</v>
      </c>
      <c r="L51" s="568" t="s">
        <v>584</v>
      </c>
      <c r="M51" s="568"/>
    </row>
    <row r="52" spans="1:13" customFormat="1">
      <c r="A52" s="200">
        <v>4742</v>
      </c>
      <c r="B52" s="90" t="s">
        <v>706</v>
      </c>
      <c r="C52" s="305">
        <v>0</v>
      </c>
      <c r="D52" s="305">
        <v>0</v>
      </c>
      <c r="E52" s="305">
        <v>0</v>
      </c>
      <c r="F52" s="418">
        <f t="shared" si="0"/>
        <v>0</v>
      </c>
      <c r="G52" s="257">
        <v>0</v>
      </c>
      <c r="H52" s="257">
        <v>0</v>
      </c>
      <c r="I52" s="418">
        <f t="shared" si="1"/>
        <v>0</v>
      </c>
      <c r="J52" s="257">
        <v>0</v>
      </c>
      <c r="K52" s="257">
        <v>0</v>
      </c>
      <c r="L52" s="573" t="s">
        <v>705</v>
      </c>
      <c r="M52" s="573"/>
    </row>
    <row r="53" spans="1:13" customFormat="1" ht="19.5" customHeight="1">
      <c r="A53" s="199">
        <v>4751</v>
      </c>
      <c r="B53" s="59" t="s">
        <v>626</v>
      </c>
      <c r="C53" s="306">
        <v>44659</v>
      </c>
      <c r="D53" s="306">
        <v>180</v>
      </c>
      <c r="E53" s="306">
        <v>44839</v>
      </c>
      <c r="F53" s="421">
        <f t="shared" si="0"/>
        <v>7809</v>
      </c>
      <c r="G53" s="256">
        <v>7031</v>
      </c>
      <c r="H53" s="256">
        <v>778</v>
      </c>
      <c r="I53" s="421">
        <f t="shared" si="1"/>
        <v>52648</v>
      </c>
      <c r="J53" s="256">
        <v>78809</v>
      </c>
      <c r="K53" s="256">
        <v>-26161</v>
      </c>
      <c r="L53" s="568" t="s">
        <v>583</v>
      </c>
      <c r="M53" s="568"/>
    </row>
    <row r="54" spans="1:13" customFormat="1" ht="29.25" customHeight="1">
      <c r="A54" s="200">
        <v>4752</v>
      </c>
      <c r="B54" s="90" t="s">
        <v>625</v>
      </c>
      <c r="C54" s="305">
        <v>978859</v>
      </c>
      <c r="D54" s="305">
        <v>2083</v>
      </c>
      <c r="E54" s="305">
        <v>980942</v>
      </c>
      <c r="F54" s="418">
        <f t="shared" si="0"/>
        <v>122316</v>
      </c>
      <c r="G54" s="257">
        <v>105383</v>
      </c>
      <c r="H54" s="257">
        <v>16933</v>
      </c>
      <c r="I54" s="418">
        <f t="shared" si="1"/>
        <v>1103258</v>
      </c>
      <c r="J54" s="257">
        <v>0</v>
      </c>
      <c r="K54" s="257">
        <v>1103258</v>
      </c>
      <c r="L54" s="573" t="s">
        <v>582</v>
      </c>
      <c r="M54" s="573"/>
    </row>
    <row r="55" spans="1:13" customFormat="1" ht="19.5">
      <c r="A55" s="199">
        <v>4753</v>
      </c>
      <c r="B55" s="59" t="s">
        <v>624</v>
      </c>
      <c r="C55" s="306">
        <v>19455</v>
      </c>
      <c r="D55" s="306">
        <v>0</v>
      </c>
      <c r="E55" s="306">
        <v>19455</v>
      </c>
      <c r="F55" s="421">
        <f t="shared" si="0"/>
        <v>5838</v>
      </c>
      <c r="G55" s="256">
        <v>5559</v>
      </c>
      <c r="H55" s="256">
        <v>279</v>
      </c>
      <c r="I55" s="421">
        <f t="shared" si="1"/>
        <v>25293</v>
      </c>
      <c r="J55" s="256">
        <v>4507</v>
      </c>
      <c r="K55" s="256">
        <v>20786</v>
      </c>
      <c r="L55" s="568" t="s">
        <v>581</v>
      </c>
      <c r="M55" s="568"/>
    </row>
    <row r="56" spans="1:13" customFormat="1">
      <c r="A56" s="200">
        <v>4754</v>
      </c>
      <c r="B56" s="90" t="s">
        <v>546</v>
      </c>
      <c r="C56" s="305">
        <v>295028</v>
      </c>
      <c r="D56" s="305">
        <v>2836</v>
      </c>
      <c r="E56" s="305">
        <v>297864</v>
      </c>
      <c r="F56" s="418">
        <f t="shared" si="0"/>
        <v>88145</v>
      </c>
      <c r="G56" s="257">
        <v>81600</v>
      </c>
      <c r="H56" s="257">
        <v>6545</v>
      </c>
      <c r="I56" s="418">
        <f t="shared" si="1"/>
        <v>386009</v>
      </c>
      <c r="J56" s="257">
        <v>0</v>
      </c>
      <c r="K56" s="257">
        <v>386009</v>
      </c>
      <c r="L56" s="573" t="s">
        <v>556</v>
      </c>
      <c r="M56" s="573"/>
    </row>
    <row r="57" spans="1:13" customFormat="1">
      <c r="A57" s="199">
        <v>4755</v>
      </c>
      <c r="B57" s="59" t="s">
        <v>641</v>
      </c>
      <c r="C57" s="306">
        <v>97448</v>
      </c>
      <c r="D57" s="306">
        <v>415</v>
      </c>
      <c r="E57" s="306">
        <v>97863</v>
      </c>
      <c r="F57" s="421">
        <f t="shared" si="0"/>
        <v>10081</v>
      </c>
      <c r="G57" s="256">
        <v>8866</v>
      </c>
      <c r="H57" s="256">
        <v>1215</v>
      </c>
      <c r="I57" s="421">
        <f t="shared" si="1"/>
        <v>107944</v>
      </c>
      <c r="J57" s="256">
        <v>0</v>
      </c>
      <c r="K57" s="256">
        <v>107944</v>
      </c>
      <c r="L57" s="568" t="s">
        <v>580</v>
      </c>
      <c r="M57" s="568"/>
    </row>
    <row r="58" spans="1:13" customFormat="1">
      <c r="A58" s="200">
        <v>4756</v>
      </c>
      <c r="B58" s="90" t="s">
        <v>635</v>
      </c>
      <c r="C58" s="305">
        <v>4107</v>
      </c>
      <c r="D58" s="305">
        <v>231</v>
      </c>
      <c r="E58" s="305">
        <v>4338</v>
      </c>
      <c r="F58" s="418">
        <f t="shared" si="0"/>
        <v>2440</v>
      </c>
      <c r="G58" s="257">
        <v>2277</v>
      </c>
      <c r="H58" s="257">
        <v>163</v>
      </c>
      <c r="I58" s="418">
        <f t="shared" si="1"/>
        <v>6778</v>
      </c>
      <c r="J58" s="257">
        <v>0</v>
      </c>
      <c r="K58" s="257">
        <v>6778</v>
      </c>
      <c r="L58" s="573" t="s">
        <v>579</v>
      </c>
      <c r="M58" s="573"/>
    </row>
    <row r="59" spans="1:13" customFormat="1" ht="20.25" customHeight="1">
      <c r="A59" s="199">
        <v>4761</v>
      </c>
      <c r="B59" s="59" t="s">
        <v>636</v>
      </c>
      <c r="C59" s="306">
        <v>76303</v>
      </c>
      <c r="D59" s="306">
        <v>1889</v>
      </c>
      <c r="E59" s="306">
        <v>78192</v>
      </c>
      <c r="F59" s="421">
        <f t="shared" si="0"/>
        <v>21634</v>
      </c>
      <c r="G59" s="256">
        <v>19873</v>
      </c>
      <c r="H59" s="256">
        <v>1761</v>
      </c>
      <c r="I59" s="421">
        <f t="shared" si="1"/>
        <v>99826</v>
      </c>
      <c r="J59" s="256">
        <v>69513</v>
      </c>
      <c r="K59" s="256">
        <v>30313</v>
      </c>
      <c r="L59" s="568" t="s">
        <v>578</v>
      </c>
      <c r="M59" s="568"/>
    </row>
    <row r="60" spans="1:13" customFormat="1">
      <c r="A60" s="200">
        <v>4762</v>
      </c>
      <c r="B60" s="90" t="s">
        <v>637</v>
      </c>
      <c r="C60" s="305">
        <v>919</v>
      </c>
      <c r="D60" s="305">
        <v>0</v>
      </c>
      <c r="E60" s="305">
        <v>919</v>
      </c>
      <c r="F60" s="418">
        <f t="shared" si="0"/>
        <v>208</v>
      </c>
      <c r="G60" s="257">
        <v>201</v>
      </c>
      <c r="H60" s="257">
        <v>7</v>
      </c>
      <c r="I60" s="418">
        <f t="shared" si="1"/>
        <v>1127</v>
      </c>
      <c r="J60" s="257">
        <v>360</v>
      </c>
      <c r="K60" s="257">
        <v>767</v>
      </c>
      <c r="L60" s="573" t="s">
        <v>577</v>
      </c>
      <c r="M60" s="573"/>
    </row>
    <row r="61" spans="1:13" customFormat="1" ht="24" customHeight="1">
      <c r="A61" s="199">
        <v>4763</v>
      </c>
      <c r="B61" s="59" t="s">
        <v>638</v>
      </c>
      <c r="C61" s="306">
        <v>20424</v>
      </c>
      <c r="D61" s="306">
        <v>0</v>
      </c>
      <c r="E61" s="306">
        <v>20424</v>
      </c>
      <c r="F61" s="421">
        <f t="shared" si="0"/>
        <v>17747</v>
      </c>
      <c r="G61" s="256">
        <v>13248</v>
      </c>
      <c r="H61" s="256">
        <v>4499</v>
      </c>
      <c r="I61" s="421">
        <f t="shared" si="1"/>
        <v>38171</v>
      </c>
      <c r="J61" s="256">
        <v>0</v>
      </c>
      <c r="K61" s="256">
        <v>38171</v>
      </c>
      <c r="L61" s="568" t="s">
        <v>576</v>
      </c>
      <c r="M61" s="568"/>
    </row>
    <row r="62" spans="1:13" customFormat="1">
      <c r="A62" s="200">
        <v>4764</v>
      </c>
      <c r="B62" s="90" t="s">
        <v>623</v>
      </c>
      <c r="C62" s="305">
        <v>116540</v>
      </c>
      <c r="D62" s="305">
        <v>0</v>
      </c>
      <c r="E62" s="305">
        <v>116540</v>
      </c>
      <c r="F62" s="418">
        <f t="shared" si="0"/>
        <v>16632</v>
      </c>
      <c r="G62" s="257">
        <v>11781</v>
      </c>
      <c r="H62" s="257">
        <v>4851</v>
      </c>
      <c r="I62" s="418">
        <f t="shared" si="1"/>
        <v>133172</v>
      </c>
      <c r="J62" s="257">
        <v>27720</v>
      </c>
      <c r="K62" s="257">
        <v>105452</v>
      </c>
      <c r="L62" s="573" t="s">
        <v>575</v>
      </c>
      <c r="M62" s="573"/>
    </row>
    <row r="63" spans="1:13" customFormat="1" ht="33.75" customHeight="1">
      <c r="A63" s="199">
        <v>4771</v>
      </c>
      <c r="B63" s="59" t="s">
        <v>639</v>
      </c>
      <c r="C63" s="306">
        <v>635914</v>
      </c>
      <c r="D63" s="306">
        <v>25963</v>
      </c>
      <c r="E63" s="306">
        <v>661877</v>
      </c>
      <c r="F63" s="421">
        <f t="shared" si="0"/>
        <v>428663</v>
      </c>
      <c r="G63" s="256">
        <v>418223</v>
      </c>
      <c r="H63" s="256">
        <v>10440</v>
      </c>
      <c r="I63" s="421">
        <f t="shared" si="1"/>
        <v>1090540</v>
      </c>
      <c r="J63" s="256">
        <v>883935</v>
      </c>
      <c r="K63" s="256">
        <v>206605</v>
      </c>
      <c r="L63" s="568" t="s">
        <v>574</v>
      </c>
      <c r="M63" s="568"/>
    </row>
    <row r="64" spans="1:13" customFormat="1" ht="23.65" customHeight="1">
      <c r="A64" s="200">
        <v>4772</v>
      </c>
      <c r="B64" s="90" t="s">
        <v>640</v>
      </c>
      <c r="C64" s="305">
        <v>600906</v>
      </c>
      <c r="D64" s="305">
        <v>2475</v>
      </c>
      <c r="E64" s="305">
        <v>603381</v>
      </c>
      <c r="F64" s="418">
        <f t="shared" si="0"/>
        <v>125031</v>
      </c>
      <c r="G64" s="257">
        <v>115875</v>
      </c>
      <c r="H64" s="257">
        <v>9156</v>
      </c>
      <c r="I64" s="418">
        <f t="shared" si="1"/>
        <v>728412</v>
      </c>
      <c r="J64" s="257">
        <v>0</v>
      </c>
      <c r="K64" s="257">
        <v>728412</v>
      </c>
      <c r="L64" s="573" t="s">
        <v>573</v>
      </c>
      <c r="M64" s="573"/>
    </row>
    <row r="65" spans="1:13" customFormat="1">
      <c r="A65" s="199">
        <v>4774</v>
      </c>
      <c r="B65" s="59" t="s">
        <v>547</v>
      </c>
      <c r="C65" s="306">
        <v>19806</v>
      </c>
      <c r="D65" s="306">
        <v>245</v>
      </c>
      <c r="E65" s="306">
        <v>20051</v>
      </c>
      <c r="F65" s="421">
        <f t="shared" si="0"/>
        <v>1340</v>
      </c>
      <c r="G65" s="256">
        <v>1135</v>
      </c>
      <c r="H65" s="256">
        <v>205</v>
      </c>
      <c r="I65" s="421">
        <f t="shared" si="1"/>
        <v>21391</v>
      </c>
      <c r="J65" s="256">
        <v>409</v>
      </c>
      <c r="K65" s="256">
        <v>20982</v>
      </c>
      <c r="L65" s="568" t="s">
        <v>557</v>
      </c>
      <c r="M65" s="568"/>
    </row>
    <row r="66" spans="1:13" customFormat="1" ht="21" customHeight="1">
      <c r="A66" s="200">
        <v>4775</v>
      </c>
      <c r="B66" s="90" t="s">
        <v>569</v>
      </c>
      <c r="C66" s="305">
        <v>1862640</v>
      </c>
      <c r="D66" s="305">
        <v>9179</v>
      </c>
      <c r="E66" s="305">
        <v>1871819</v>
      </c>
      <c r="F66" s="418">
        <f t="shared" si="0"/>
        <v>75193</v>
      </c>
      <c r="G66" s="257">
        <v>24934</v>
      </c>
      <c r="H66" s="257">
        <v>50259</v>
      </c>
      <c r="I66" s="418">
        <f t="shared" si="1"/>
        <v>1947012</v>
      </c>
      <c r="J66" s="257">
        <v>0</v>
      </c>
      <c r="K66" s="257">
        <v>1947012</v>
      </c>
      <c r="L66" s="573" t="s">
        <v>572</v>
      </c>
      <c r="M66" s="573"/>
    </row>
    <row r="67" spans="1:13" customFormat="1" ht="23.65" customHeight="1">
      <c r="A67" s="199">
        <v>4776</v>
      </c>
      <c r="B67" s="59" t="s">
        <v>568</v>
      </c>
      <c r="C67" s="306">
        <v>24667</v>
      </c>
      <c r="D67" s="306">
        <v>126</v>
      </c>
      <c r="E67" s="306">
        <v>24793</v>
      </c>
      <c r="F67" s="421">
        <f t="shared" si="0"/>
        <v>9920</v>
      </c>
      <c r="G67" s="256">
        <v>3268</v>
      </c>
      <c r="H67" s="256">
        <v>6652</v>
      </c>
      <c r="I67" s="421">
        <f t="shared" si="1"/>
        <v>34713</v>
      </c>
      <c r="J67" s="256">
        <v>0</v>
      </c>
      <c r="K67" s="256">
        <v>34713</v>
      </c>
      <c r="L67" s="568" t="s">
        <v>571</v>
      </c>
      <c r="M67" s="568"/>
    </row>
    <row r="68" spans="1:13" customFormat="1">
      <c r="A68" s="200">
        <v>4777</v>
      </c>
      <c r="B68" s="90" t="s">
        <v>567</v>
      </c>
      <c r="C68" s="305">
        <v>999</v>
      </c>
      <c r="D68" s="305">
        <v>23</v>
      </c>
      <c r="E68" s="305">
        <v>1022</v>
      </c>
      <c r="F68" s="418">
        <f t="shared" si="0"/>
        <v>208</v>
      </c>
      <c r="G68" s="257">
        <v>85</v>
      </c>
      <c r="H68" s="257">
        <v>123</v>
      </c>
      <c r="I68" s="418">
        <f t="shared" si="1"/>
        <v>1230</v>
      </c>
      <c r="J68" s="257">
        <v>745</v>
      </c>
      <c r="K68" s="257">
        <v>485</v>
      </c>
      <c r="L68" s="573" t="s">
        <v>570</v>
      </c>
      <c r="M68" s="573"/>
    </row>
    <row r="69" spans="1:13" customFormat="1">
      <c r="A69" s="199">
        <v>4778</v>
      </c>
      <c r="B69" s="59" t="s">
        <v>721</v>
      </c>
      <c r="C69" s="306">
        <v>0</v>
      </c>
      <c r="D69" s="306">
        <v>0</v>
      </c>
      <c r="E69" s="306">
        <v>0</v>
      </c>
      <c r="F69" s="421">
        <f t="shared" si="0"/>
        <v>0</v>
      </c>
      <c r="G69" s="256">
        <v>0</v>
      </c>
      <c r="H69" s="256">
        <v>0</v>
      </c>
      <c r="I69" s="421">
        <f t="shared" si="1"/>
        <v>0</v>
      </c>
      <c r="J69" s="256">
        <v>0</v>
      </c>
      <c r="K69" s="256">
        <v>0</v>
      </c>
      <c r="L69" s="568" t="s">
        <v>722</v>
      </c>
      <c r="M69" s="568"/>
    </row>
    <row r="70" spans="1:13" customFormat="1" ht="26.45" customHeight="1">
      <c r="A70" s="200">
        <v>4779</v>
      </c>
      <c r="B70" s="90" t="s">
        <v>566</v>
      </c>
      <c r="C70" s="305">
        <v>132853</v>
      </c>
      <c r="D70" s="305">
        <v>640</v>
      </c>
      <c r="E70" s="305">
        <v>133493</v>
      </c>
      <c r="F70" s="418">
        <f t="shared" si="0"/>
        <v>88565</v>
      </c>
      <c r="G70" s="257">
        <v>71895</v>
      </c>
      <c r="H70" s="257">
        <v>16670</v>
      </c>
      <c r="I70" s="418">
        <f t="shared" si="1"/>
        <v>222058</v>
      </c>
      <c r="J70" s="257">
        <v>0</v>
      </c>
      <c r="K70" s="257">
        <v>222058</v>
      </c>
      <c r="L70" s="573" t="s">
        <v>643</v>
      </c>
      <c r="M70" s="573"/>
    </row>
    <row r="71" spans="1:13" ht="21.75" customHeight="1">
      <c r="A71" s="199">
        <v>4789</v>
      </c>
      <c r="B71" s="59" t="s">
        <v>724</v>
      </c>
      <c r="C71" s="306">
        <v>0</v>
      </c>
      <c r="D71" s="306">
        <v>0</v>
      </c>
      <c r="E71" s="306">
        <v>0</v>
      </c>
      <c r="F71" s="421">
        <f t="shared" si="0"/>
        <v>0</v>
      </c>
      <c r="G71" s="256">
        <v>0</v>
      </c>
      <c r="H71" s="256">
        <v>0</v>
      </c>
      <c r="I71" s="421">
        <f t="shared" si="1"/>
        <v>0</v>
      </c>
      <c r="J71" s="256">
        <v>0</v>
      </c>
      <c r="K71" s="256">
        <v>0</v>
      </c>
      <c r="L71" s="568" t="s">
        <v>723</v>
      </c>
      <c r="M71" s="568"/>
    </row>
    <row r="72" spans="1:13">
      <c r="A72" s="539" t="s">
        <v>207</v>
      </c>
      <c r="B72" s="539"/>
      <c r="C72" s="341">
        <f t="shared" ref="C72" si="3">SUM(E72-D72)</f>
        <v>8371651</v>
      </c>
      <c r="D72" s="342">
        <f>SUM(D13:D71)</f>
        <v>89623</v>
      </c>
      <c r="E72" s="342">
        <f t="shared" ref="E72" si="4">SUM(I72-F72)</f>
        <v>8461274</v>
      </c>
      <c r="F72" s="342">
        <f t="shared" ref="F72:K72" si="5">SUM(F13:F71)</f>
        <v>1933143</v>
      </c>
      <c r="G72" s="342">
        <f t="shared" si="5"/>
        <v>1668326</v>
      </c>
      <c r="H72" s="342">
        <f t="shared" si="5"/>
        <v>264817</v>
      </c>
      <c r="I72" s="342">
        <f t="shared" si="5"/>
        <v>10394417</v>
      </c>
      <c r="J72" s="342">
        <f t="shared" si="5"/>
        <v>2144461</v>
      </c>
      <c r="K72" s="342">
        <f t="shared" si="5"/>
        <v>8249956</v>
      </c>
      <c r="L72" s="540" t="s">
        <v>204</v>
      </c>
      <c r="M72" s="540"/>
    </row>
  </sheetData>
  <mergeCells count="84">
    <mergeCell ref="A72:B72"/>
    <mergeCell ref="L72:M72"/>
    <mergeCell ref="L64:M64"/>
    <mergeCell ref="L65:M65"/>
    <mergeCell ref="L66:M66"/>
    <mergeCell ref="L67:M67"/>
    <mergeCell ref="L68:M68"/>
    <mergeCell ref="L70:M70"/>
    <mergeCell ref="L69:M69"/>
    <mergeCell ref="L71:M71"/>
    <mergeCell ref="L50:M50"/>
    <mergeCell ref="L63:M63"/>
    <mergeCell ref="L53:M53"/>
    <mergeCell ref="L54:M54"/>
    <mergeCell ref="L55:M55"/>
    <mergeCell ref="L56:M56"/>
    <mergeCell ref="L57:M57"/>
    <mergeCell ref="L58:M58"/>
    <mergeCell ref="L59:M59"/>
    <mergeCell ref="L60:M60"/>
    <mergeCell ref="L61:M61"/>
    <mergeCell ref="L62:M62"/>
    <mergeCell ref="L52:M52"/>
    <mergeCell ref="L51:M51"/>
    <mergeCell ref="L45:M45"/>
    <mergeCell ref="L46:M46"/>
    <mergeCell ref="L47:M47"/>
    <mergeCell ref="L48:M48"/>
    <mergeCell ref="L49:M49"/>
    <mergeCell ref="E11:E12"/>
    <mergeCell ref="L25:M25"/>
    <mergeCell ref="L13:M13"/>
    <mergeCell ref="L14:M14"/>
    <mergeCell ref="L16:M16"/>
    <mergeCell ref="L17:M17"/>
    <mergeCell ref="L18:M18"/>
    <mergeCell ref="L19:M19"/>
    <mergeCell ref="L20:M20"/>
    <mergeCell ref="L21:M21"/>
    <mergeCell ref="L22:M22"/>
    <mergeCell ref="L23:M23"/>
    <mergeCell ref="L24:M24"/>
    <mergeCell ref="L15:M15"/>
    <mergeCell ref="A7:M7"/>
    <mergeCell ref="A8:B8"/>
    <mergeCell ref="C8:K8"/>
    <mergeCell ref="L8:M8"/>
    <mergeCell ref="A9:A12"/>
    <mergeCell ref="B9:B12"/>
    <mergeCell ref="C9:C10"/>
    <mergeCell ref="D9:D10"/>
    <mergeCell ref="E9:E10"/>
    <mergeCell ref="F9:H9"/>
    <mergeCell ref="I9:K9"/>
    <mergeCell ref="L9:M12"/>
    <mergeCell ref="F10:H10"/>
    <mergeCell ref="I10:K10"/>
    <mergeCell ref="C11:C12"/>
    <mergeCell ref="D11:D12"/>
    <mergeCell ref="A6:M6"/>
    <mergeCell ref="A1:N1"/>
    <mergeCell ref="A2:M2"/>
    <mergeCell ref="A3:M3"/>
    <mergeCell ref="A4:M4"/>
    <mergeCell ref="A5:M5"/>
    <mergeCell ref="L42:M42"/>
    <mergeCell ref="L43:M43"/>
    <mergeCell ref="L44:M44"/>
    <mergeCell ref="L39:M39"/>
    <mergeCell ref="L28:M28"/>
    <mergeCell ref="L29:M29"/>
    <mergeCell ref="L30:M30"/>
    <mergeCell ref="L31:M31"/>
    <mergeCell ref="L33:M33"/>
    <mergeCell ref="L35:M35"/>
    <mergeCell ref="L36:M36"/>
    <mergeCell ref="L37:M37"/>
    <mergeCell ref="L34:M34"/>
    <mergeCell ref="L32:M32"/>
    <mergeCell ref="L26:M26"/>
    <mergeCell ref="L27:M27"/>
    <mergeCell ref="L38:M38"/>
    <mergeCell ref="L40:M40"/>
    <mergeCell ref="L41:M41"/>
  </mergeCells>
  <printOptions horizontalCentered="1"/>
  <pageMargins left="0" right="0" top="0.39370078740157483" bottom="0" header="0.31496062992125984" footer="0.31496062992125984"/>
  <pageSetup paperSize="9" scale="69" orientation="landscape" r:id="rId1"/>
  <rowBreaks count="1" manualBreakCount="1">
    <brk id="40" max="1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39997558519241921"/>
  </sheetPr>
  <dimension ref="A1:N17"/>
  <sheetViews>
    <sheetView view="pageBreakPreview" zoomScale="80" zoomScaleSheetLayoutView="80" workbookViewId="0">
      <selection sqref="A1:K1"/>
    </sheetView>
  </sheetViews>
  <sheetFormatPr defaultColWidth="9.125" defaultRowHeight="14.25"/>
  <cols>
    <col min="1" max="1" width="7.625" style="139" customWidth="1"/>
    <col min="2" max="2" width="30.625" style="76" customWidth="1"/>
    <col min="3" max="9" width="9.625" style="76" customWidth="1"/>
    <col min="10" max="10" width="30.625" style="76" customWidth="1"/>
    <col min="11" max="11" width="7.625" style="76" customWidth="1"/>
    <col min="12" max="12" width="12.75" style="76" customWidth="1"/>
    <col min="13" max="16384" width="9.125" style="76"/>
  </cols>
  <sheetData>
    <row r="1" spans="1:14" s="137" customFormat="1" ht="47.25" customHeight="1">
      <c r="A1" s="626"/>
      <c r="B1" s="626"/>
      <c r="C1" s="626"/>
      <c r="D1" s="626"/>
      <c r="E1" s="626"/>
      <c r="F1" s="626"/>
      <c r="G1" s="626"/>
      <c r="H1" s="626"/>
      <c r="I1" s="626"/>
      <c r="J1" s="626"/>
      <c r="K1" s="626"/>
      <c r="L1" s="140"/>
      <c r="M1" s="140"/>
      <c r="N1" s="140"/>
    </row>
    <row r="2" spans="1:14" ht="18" customHeight="1">
      <c r="A2" s="627" t="s">
        <v>402</v>
      </c>
      <c r="B2" s="627"/>
      <c r="C2" s="627"/>
      <c r="D2" s="627"/>
      <c r="E2" s="627"/>
      <c r="F2" s="627"/>
      <c r="G2" s="627"/>
      <c r="H2" s="627"/>
      <c r="I2" s="627"/>
      <c r="J2" s="627"/>
      <c r="K2" s="627"/>
    </row>
    <row r="3" spans="1:14" ht="18" customHeight="1">
      <c r="A3" s="627" t="s">
        <v>102</v>
      </c>
      <c r="B3" s="627"/>
      <c r="C3" s="627"/>
      <c r="D3" s="627"/>
      <c r="E3" s="627"/>
      <c r="F3" s="627"/>
      <c r="G3" s="627"/>
      <c r="H3" s="627"/>
      <c r="I3" s="627"/>
      <c r="J3" s="627"/>
      <c r="K3" s="627"/>
    </row>
    <row r="4" spans="1:14" ht="18" customHeight="1">
      <c r="A4" s="627" t="s">
        <v>654</v>
      </c>
      <c r="B4" s="627"/>
      <c r="C4" s="627"/>
      <c r="D4" s="627"/>
      <c r="E4" s="627"/>
      <c r="F4" s="627"/>
      <c r="G4" s="627"/>
      <c r="H4" s="627"/>
      <c r="I4" s="627"/>
      <c r="J4" s="627"/>
      <c r="K4" s="627"/>
    </row>
    <row r="5" spans="1:14" ht="15.75" customHeight="1">
      <c r="A5" s="625" t="s">
        <v>403</v>
      </c>
      <c r="B5" s="625"/>
      <c r="C5" s="625"/>
      <c r="D5" s="625"/>
      <c r="E5" s="625"/>
      <c r="F5" s="625"/>
      <c r="G5" s="625"/>
      <c r="H5" s="625"/>
      <c r="I5" s="625"/>
      <c r="J5" s="625"/>
      <c r="K5" s="625"/>
    </row>
    <row r="6" spans="1:14" ht="15.75" customHeight="1">
      <c r="A6" s="625" t="s">
        <v>416</v>
      </c>
      <c r="B6" s="625"/>
      <c r="C6" s="625"/>
      <c r="D6" s="625"/>
      <c r="E6" s="625"/>
      <c r="F6" s="625"/>
      <c r="G6" s="625"/>
      <c r="H6" s="625"/>
      <c r="I6" s="625"/>
      <c r="J6" s="625"/>
      <c r="K6" s="625"/>
    </row>
    <row r="7" spans="1:14" ht="15.75" customHeight="1">
      <c r="A7" s="625" t="s">
        <v>655</v>
      </c>
      <c r="B7" s="625"/>
      <c r="C7" s="625"/>
      <c r="D7" s="625"/>
      <c r="E7" s="625"/>
      <c r="F7" s="625"/>
      <c r="G7" s="625"/>
      <c r="H7" s="625"/>
      <c r="I7" s="625"/>
      <c r="J7" s="625"/>
      <c r="K7" s="625"/>
    </row>
    <row r="8" spans="1:14" ht="19.5" customHeight="1">
      <c r="A8" s="658" t="s">
        <v>672</v>
      </c>
      <c r="B8" s="658"/>
      <c r="C8" s="629">
        <v>2021</v>
      </c>
      <c r="D8" s="629"/>
      <c r="E8" s="629"/>
      <c r="F8" s="629"/>
      <c r="G8" s="629"/>
      <c r="H8" s="629"/>
      <c r="I8" s="629"/>
      <c r="J8" s="630" t="s">
        <v>426</v>
      </c>
      <c r="K8" s="630"/>
    </row>
    <row r="9" spans="1:14" s="138" customFormat="1" ht="39" customHeight="1">
      <c r="A9" s="659" t="s">
        <v>465</v>
      </c>
      <c r="B9" s="662" t="s">
        <v>210</v>
      </c>
      <c r="C9" s="569" t="s">
        <v>390</v>
      </c>
      <c r="D9" s="571"/>
      <c r="E9" s="581" t="s">
        <v>391</v>
      </c>
      <c r="F9" s="581" t="s">
        <v>392</v>
      </c>
      <c r="G9" s="581" t="s">
        <v>198</v>
      </c>
      <c r="H9" s="581" t="s">
        <v>197</v>
      </c>
      <c r="I9" s="581" t="s">
        <v>393</v>
      </c>
      <c r="J9" s="666" t="s">
        <v>375</v>
      </c>
      <c r="K9" s="666"/>
    </row>
    <row r="10" spans="1:14" s="138" customFormat="1" ht="39" customHeight="1">
      <c r="A10" s="660"/>
      <c r="B10" s="663"/>
      <c r="C10" s="669" t="s">
        <v>394</v>
      </c>
      <c r="D10" s="669"/>
      <c r="E10" s="665"/>
      <c r="F10" s="665"/>
      <c r="G10" s="665"/>
      <c r="H10" s="665"/>
      <c r="I10" s="665"/>
      <c r="J10" s="667"/>
      <c r="K10" s="667"/>
    </row>
    <row r="11" spans="1:14" s="138" customFormat="1" ht="32.25" customHeight="1">
      <c r="A11" s="660"/>
      <c r="B11" s="663"/>
      <c r="C11" s="279" t="s">
        <v>395</v>
      </c>
      <c r="D11" s="279" t="s">
        <v>226</v>
      </c>
      <c r="E11" s="670" t="s">
        <v>427</v>
      </c>
      <c r="F11" s="670" t="s">
        <v>396</v>
      </c>
      <c r="G11" s="670" t="s">
        <v>400</v>
      </c>
      <c r="H11" s="670" t="s">
        <v>401</v>
      </c>
      <c r="I11" s="670" t="s">
        <v>397</v>
      </c>
      <c r="J11" s="667"/>
      <c r="K11" s="667"/>
    </row>
    <row r="12" spans="1:14" s="138" customFormat="1" ht="39" customHeight="1">
      <c r="A12" s="661"/>
      <c r="B12" s="664"/>
      <c r="C12" s="274" t="s">
        <v>398</v>
      </c>
      <c r="D12" s="274" t="s">
        <v>399</v>
      </c>
      <c r="E12" s="669"/>
      <c r="F12" s="669"/>
      <c r="G12" s="669"/>
      <c r="H12" s="669"/>
      <c r="I12" s="669"/>
      <c r="J12" s="668"/>
      <c r="K12" s="668"/>
    </row>
    <row r="13" spans="1:14" s="138" customFormat="1" ht="61.5" customHeight="1" thickBot="1">
      <c r="A13" s="51">
        <v>45</v>
      </c>
      <c r="B13" s="55" t="s">
        <v>533</v>
      </c>
      <c r="C13" s="57">
        <v>933335</v>
      </c>
      <c r="D13" s="57">
        <v>220747</v>
      </c>
      <c r="E13" s="57">
        <v>316578</v>
      </c>
      <c r="F13" s="57">
        <v>346795</v>
      </c>
      <c r="G13" s="92">
        <v>7.17</v>
      </c>
      <c r="H13" s="92">
        <v>1.55</v>
      </c>
      <c r="I13" s="57">
        <v>62464</v>
      </c>
      <c r="J13" s="556" t="s">
        <v>538</v>
      </c>
      <c r="K13" s="556"/>
    </row>
    <row r="14" spans="1:14" s="138" customFormat="1" ht="60" customHeight="1" thickBot="1">
      <c r="A14" s="53">
        <v>46</v>
      </c>
      <c r="B14" s="56" t="s">
        <v>534</v>
      </c>
      <c r="C14" s="58">
        <v>556144</v>
      </c>
      <c r="D14" s="58">
        <v>576215</v>
      </c>
      <c r="E14" s="58">
        <v>163308</v>
      </c>
      <c r="F14" s="58">
        <v>217283</v>
      </c>
      <c r="G14" s="93">
        <v>22.6</v>
      </c>
      <c r="H14" s="93">
        <v>2.2400000000000002</v>
      </c>
      <c r="I14" s="58">
        <v>86092</v>
      </c>
      <c r="J14" s="534" t="s">
        <v>537</v>
      </c>
      <c r="K14" s="534"/>
    </row>
    <row r="15" spans="1:14" s="138" customFormat="1" ht="60" customHeight="1">
      <c r="A15" s="52">
        <v>47</v>
      </c>
      <c r="B15" s="62" t="s">
        <v>535</v>
      </c>
      <c r="C15" s="63">
        <v>4445292</v>
      </c>
      <c r="D15" s="63">
        <v>1639915</v>
      </c>
      <c r="E15" s="63">
        <v>155392</v>
      </c>
      <c r="F15" s="63">
        <v>191910</v>
      </c>
      <c r="G15" s="141">
        <v>16.25</v>
      </c>
      <c r="H15" s="141">
        <v>2.78</v>
      </c>
      <c r="I15" s="63">
        <v>44310</v>
      </c>
      <c r="J15" s="538" t="s">
        <v>536</v>
      </c>
      <c r="K15" s="538"/>
    </row>
    <row r="16" spans="1:14" s="138" customFormat="1" ht="43.5" customHeight="1">
      <c r="A16" s="671" t="s">
        <v>207</v>
      </c>
      <c r="B16" s="671"/>
      <c r="C16" s="77">
        <v>5934772</v>
      </c>
      <c r="D16" s="77">
        <v>2436876</v>
      </c>
      <c r="E16" s="77">
        <v>168417</v>
      </c>
      <c r="F16" s="77">
        <v>206895</v>
      </c>
      <c r="G16" s="89">
        <v>16.05</v>
      </c>
      <c r="H16" s="89">
        <v>2.5499999999999998</v>
      </c>
      <c r="I16" s="77">
        <v>51588</v>
      </c>
      <c r="J16" s="672" t="s">
        <v>204</v>
      </c>
      <c r="K16" s="672"/>
    </row>
    <row r="17" spans="1:11" s="138" customFormat="1">
      <c r="A17" s="142" t="s">
        <v>466</v>
      </c>
      <c r="K17" s="143" t="s">
        <v>199</v>
      </c>
    </row>
  </sheetData>
  <mergeCells count="30">
    <mergeCell ref="J15:K15"/>
    <mergeCell ref="A16:B16"/>
    <mergeCell ref="J16:K16"/>
    <mergeCell ref="G11:G12"/>
    <mergeCell ref="H11:H12"/>
    <mergeCell ref="I11:I12"/>
    <mergeCell ref="J13:K13"/>
    <mergeCell ref="J14:K14"/>
    <mergeCell ref="A7:K7"/>
    <mergeCell ref="A8:B8"/>
    <mergeCell ref="C8:I8"/>
    <mergeCell ref="J8:K8"/>
    <mergeCell ref="A9:A12"/>
    <mergeCell ref="B9:B12"/>
    <mergeCell ref="C9:D9"/>
    <mergeCell ref="E9:E10"/>
    <mergeCell ref="F9:F10"/>
    <mergeCell ref="G9:G10"/>
    <mergeCell ref="H9:H10"/>
    <mergeCell ref="I9:I10"/>
    <mergeCell ref="J9:K12"/>
    <mergeCell ref="C10:D10"/>
    <mergeCell ref="E11:E12"/>
    <mergeCell ref="F11:F12"/>
    <mergeCell ref="A6:K6"/>
    <mergeCell ref="A1:K1"/>
    <mergeCell ref="A2:K2"/>
    <mergeCell ref="A3:K3"/>
    <mergeCell ref="A4:K4"/>
    <mergeCell ref="A5:K5"/>
  </mergeCells>
  <printOptions horizontalCentered="1" verticalCentered="1"/>
  <pageMargins left="0" right="0" top="0" bottom="0" header="0.31496062992125984" footer="0.31496062992125984"/>
  <pageSetup paperSize="9" scale="8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39997558519241921"/>
  </sheetPr>
  <dimension ref="A1:XEU73"/>
  <sheetViews>
    <sheetView view="pageBreakPreview" topLeftCell="A52" zoomScale="90" zoomScaleSheetLayoutView="90" workbookViewId="0">
      <selection activeCell="J39" sqref="A39:K39"/>
    </sheetView>
  </sheetViews>
  <sheetFormatPr defaultColWidth="9.125" defaultRowHeight="14.25"/>
  <cols>
    <col min="1" max="1" width="5.75" style="139" customWidth="1"/>
    <col min="2" max="2" width="40.75" style="76" customWidth="1"/>
    <col min="3" max="8" width="10.75" style="76" customWidth="1"/>
    <col min="9" max="9" width="11.375" style="76" customWidth="1"/>
    <col min="10" max="10" width="40.75" style="76" customWidth="1"/>
    <col min="11" max="11" width="5.75" style="76" customWidth="1"/>
    <col min="12" max="16384" width="9.125" style="76"/>
  </cols>
  <sheetData>
    <row r="1" spans="1:12" s="137" customFormat="1" ht="15">
      <c r="A1" s="626"/>
      <c r="B1" s="626"/>
      <c r="C1" s="626"/>
      <c r="D1" s="626"/>
      <c r="E1" s="626"/>
      <c r="F1" s="626"/>
      <c r="G1" s="626"/>
      <c r="H1" s="626"/>
      <c r="I1" s="626"/>
      <c r="J1" s="626"/>
      <c r="K1" s="626"/>
    </row>
    <row r="2" spans="1:12" ht="18">
      <c r="A2" s="627" t="s">
        <v>402</v>
      </c>
      <c r="B2" s="627"/>
      <c r="C2" s="627"/>
      <c r="D2" s="627"/>
      <c r="E2" s="627"/>
      <c r="F2" s="627"/>
      <c r="G2" s="627"/>
      <c r="H2" s="627"/>
      <c r="I2" s="627"/>
      <c r="J2" s="627"/>
      <c r="K2" s="627"/>
    </row>
    <row r="3" spans="1:12" ht="18">
      <c r="A3" s="627" t="s">
        <v>102</v>
      </c>
      <c r="B3" s="627"/>
      <c r="C3" s="627"/>
      <c r="D3" s="627"/>
      <c r="E3" s="627"/>
      <c r="F3" s="627"/>
      <c r="G3" s="627"/>
      <c r="H3" s="627"/>
      <c r="I3" s="627"/>
      <c r="J3" s="627"/>
      <c r="K3" s="627"/>
    </row>
    <row r="4" spans="1:12" ht="18">
      <c r="A4" s="627" t="s">
        <v>656</v>
      </c>
      <c r="B4" s="627"/>
      <c r="C4" s="627"/>
      <c r="D4" s="627"/>
      <c r="E4" s="627"/>
      <c r="F4" s="627"/>
      <c r="G4" s="627"/>
      <c r="H4" s="627"/>
      <c r="I4" s="627"/>
      <c r="J4" s="627"/>
      <c r="K4" s="627"/>
    </row>
    <row r="5" spans="1:12" ht="15.75">
      <c r="A5" s="625" t="s">
        <v>403</v>
      </c>
      <c r="B5" s="625"/>
      <c r="C5" s="625"/>
      <c r="D5" s="625"/>
      <c r="E5" s="625"/>
      <c r="F5" s="625"/>
      <c r="G5" s="625"/>
      <c r="H5" s="625"/>
      <c r="I5" s="625"/>
      <c r="J5" s="625"/>
      <c r="K5" s="625"/>
    </row>
    <row r="6" spans="1:12" ht="15.75">
      <c r="A6" s="625" t="s">
        <v>416</v>
      </c>
      <c r="B6" s="625"/>
      <c r="C6" s="625"/>
      <c r="D6" s="625"/>
      <c r="E6" s="625"/>
      <c r="F6" s="625"/>
      <c r="G6" s="625"/>
      <c r="H6" s="625"/>
      <c r="I6" s="625"/>
      <c r="J6" s="625"/>
      <c r="K6" s="625"/>
    </row>
    <row r="7" spans="1:12" ht="15.75">
      <c r="A7" s="625" t="s">
        <v>657</v>
      </c>
      <c r="B7" s="625"/>
      <c r="C7" s="625"/>
      <c r="D7" s="625"/>
      <c r="E7" s="625"/>
      <c r="F7" s="625"/>
      <c r="G7" s="625"/>
      <c r="H7" s="625"/>
      <c r="I7" s="625"/>
      <c r="J7" s="625"/>
      <c r="K7" s="625"/>
    </row>
    <row r="8" spans="1:12" ht="15.75">
      <c r="A8" s="658" t="s">
        <v>673</v>
      </c>
      <c r="B8" s="658"/>
      <c r="C8" s="629">
        <v>2021</v>
      </c>
      <c r="D8" s="629"/>
      <c r="E8" s="629"/>
      <c r="F8" s="629"/>
      <c r="G8" s="629"/>
      <c r="H8" s="629"/>
      <c r="I8" s="629"/>
      <c r="J8" s="630" t="s">
        <v>428</v>
      </c>
      <c r="K8" s="630"/>
    </row>
    <row r="9" spans="1:12" s="138" customFormat="1" ht="28.9" customHeight="1">
      <c r="A9" s="659" t="s">
        <v>465</v>
      </c>
      <c r="B9" s="673" t="s">
        <v>210</v>
      </c>
      <c r="C9" s="676" t="s">
        <v>390</v>
      </c>
      <c r="D9" s="676"/>
      <c r="E9" s="581" t="s">
        <v>391</v>
      </c>
      <c r="F9" s="581" t="s">
        <v>392</v>
      </c>
      <c r="G9" s="581" t="s">
        <v>198</v>
      </c>
      <c r="H9" s="581" t="s">
        <v>197</v>
      </c>
      <c r="I9" s="581" t="s">
        <v>393</v>
      </c>
      <c r="J9" s="666" t="s">
        <v>375</v>
      </c>
      <c r="K9" s="666"/>
    </row>
    <row r="10" spans="1:12" s="138" customFormat="1" ht="33.75" customHeight="1">
      <c r="A10" s="660"/>
      <c r="B10" s="674"/>
      <c r="C10" s="669" t="s">
        <v>394</v>
      </c>
      <c r="D10" s="669"/>
      <c r="E10" s="665"/>
      <c r="F10" s="665"/>
      <c r="G10" s="665"/>
      <c r="H10" s="665"/>
      <c r="I10" s="665"/>
      <c r="J10" s="667"/>
      <c r="K10" s="667"/>
    </row>
    <row r="11" spans="1:12" s="138" customFormat="1" ht="26.45" customHeight="1">
      <c r="A11" s="660"/>
      <c r="B11" s="674"/>
      <c r="C11" s="279" t="s">
        <v>395</v>
      </c>
      <c r="D11" s="279" t="s">
        <v>226</v>
      </c>
      <c r="E11" s="670" t="s">
        <v>427</v>
      </c>
      <c r="F11" s="670" t="s">
        <v>396</v>
      </c>
      <c r="G11" s="670" t="s">
        <v>400</v>
      </c>
      <c r="H11" s="670" t="s">
        <v>401</v>
      </c>
      <c r="I11" s="670" t="s">
        <v>397</v>
      </c>
      <c r="J11" s="667"/>
      <c r="K11" s="667"/>
    </row>
    <row r="12" spans="1:12" s="138" customFormat="1" ht="26.45" customHeight="1">
      <c r="A12" s="661"/>
      <c r="B12" s="675"/>
      <c r="C12" s="274" t="s">
        <v>398</v>
      </c>
      <c r="D12" s="274" t="s">
        <v>399</v>
      </c>
      <c r="E12" s="669"/>
      <c r="F12" s="669"/>
      <c r="G12" s="669"/>
      <c r="H12" s="669"/>
      <c r="I12" s="669"/>
      <c r="J12" s="668"/>
      <c r="K12" s="668"/>
    </row>
    <row r="13" spans="1:12" s="138" customFormat="1" ht="19.899999999999999" customHeight="1" thickBot="1">
      <c r="A13" s="202">
        <v>4511</v>
      </c>
      <c r="B13" s="198" t="s">
        <v>559</v>
      </c>
      <c r="C13" s="57">
        <v>10641</v>
      </c>
      <c r="D13" s="57">
        <v>6912</v>
      </c>
      <c r="E13" s="57">
        <v>141172</v>
      </c>
      <c r="F13" s="57">
        <v>195488</v>
      </c>
      <c r="G13" s="92">
        <v>21.92</v>
      </c>
      <c r="H13" s="92">
        <v>5.86</v>
      </c>
      <c r="I13" s="57">
        <v>54000</v>
      </c>
      <c r="J13" s="582" t="s">
        <v>558</v>
      </c>
      <c r="K13" s="582"/>
      <c r="L13"/>
    </row>
    <row r="14" spans="1:12" s="138" customFormat="1" ht="19.899999999999999" customHeight="1" thickBot="1">
      <c r="A14" s="200">
        <v>4512</v>
      </c>
      <c r="B14" s="90" t="s">
        <v>560</v>
      </c>
      <c r="C14" s="58">
        <v>458592</v>
      </c>
      <c r="D14" s="58">
        <v>18323</v>
      </c>
      <c r="E14" s="58">
        <v>1583192</v>
      </c>
      <c r="F14" s="58">
        <v>1684807</v>
      </c>
      <c r="G14" s="93">
        <v>4.97</v>
      </c>
      <c r="H14" s="93">
        <v>1.06</v>
      </c>
      <c r="I14" s="58">
        <v>66872</v>
      </c>
      <c r="J14" s="573" t="s">
        <v>561</v>
      </c>
      <c r="K14" s="573"/>
      <c r="L14"/>
    </row>
    <row r="15" spans="1:12" s="138" customFormat="1" ht="20.25" thickBot="1">
      <c r="A15" s="199">
        <v>4519</v>
      </c>
      <c r="B15" s="290" t="s">
        <v>718</v>
      </c>
      <c r="C15" s="57">
        <v>0</v>
      </c>
      <c r="D15" s="57">
        <v>0</v>
      </c>
      <c r="E15" s="57">
        <v>0</v>
      </c>
      <c r="F15" s="57">
        <v>0</v>
      </c>
      <c r="G15" s="92">
        <v>0</v>
      </c>
      <c r="H15" s="92">
        <v>0</v>
      </c>
      <c r="I15" s="57">
        <v>0</v>
      </c>
      <c r="J15" s="568" t="s">
        <v>719</v>
      </c>
      <c r="K15" s="568"/>
      <c r="L15"/>
    </row>
    <row r="16" spans="1:12" s="138" customFormat="1" ht="20.25" thickBot="1">
      <c r="A16" s="200">
        <v>4531</v>
      </c>
      <c r="B16" s="90" t="s">
        <v>562</v>
      </c>
      <c r="C16" s="58">
        <v>352237</v>
      </c>
      <c r="D16" s="58">
        <v>134622</v>
      </c>
      <c r="E16" s="58">
        <v>198245</v>
      </c>
      <c r="F16" s="58">
        <v>211896</v>
      </c>
      <c r="G16" s="93">
        <v>4.49</v>
      </c>
      <c r="H16" s="93">
        <v>1.95</v>
      </c>
      <c r="I16" s="58">
        <v>57335</v>
      </c>
      <c r="J16" s="573" t="s">
        <v>608</v>
      </c>
      <c r="K16" s="573"/>
      <c r="L16"/>
    </row>
    <row r="17" spans="1:12" s="138" customFormat="1" ht="15" thickBot="1">
      <c r="A17" s="199">
        <v>4532</v>
      </c>
      <c r="B17" s="59" t="s">
        <v>563</v>
      </c>
      <c r="C17" s="57">
        <v>101370</v>
      </c>
      <c r="D17" s="57">
        <v>48209</v>
      </c>
      <c r="E17" s="57">
        <v>229065</v>
      </c>
      <c r="F17" s="57">
        <v>286152</v>
      </c>
      <c r="G17" s="92">
        <v>19.350000000000001</v>
      </c>
      <c r="H17" s="92">
        <v>0.6</v>
      </c>
      <c r="I17" s="57">
        <v>73827</v>
      </c>
      <c r="J17" s="568" t="s">
        <v>607</v>
      </c>
      <c r="K17" s="568"/>
      <c r="L17"/>
    </row>
    <row r="18" spans="1:12" s="138" customFormat="1" ht="20.25" thickBot="1">
      <c r="A18" s="200">
        <v>4539</v>
      </c>
      <c r="B18" s="90" t="s">
        <v>564</v>
      </c>
      <c r="C18" s="58">
        <v>10495</v>
      </c>
      <c r="D18" s="58">
        <v>12681</v>
      </c>
      <c r="E18" s="58">
        <v>180601</v>
      </c>
      <c r="F18" s="58">
        <v>199882</v>
      </c>
      <c r="G18" s="93">
        <v>4</v>
      </c>
      <c r="H18" s="93">
        <v>5.65</v>
      </c>
      <c r="I18" s="58">
        <v>96800</v>
      </c>
      <c r="J18" s="573" t="s">
        <v>606</v>
      </c>
      <c r="K18" s="573"/>
      <c r="L18"/>
    </row>
    <row r="19" spans="1:12" s="138" customFormat="1" ht="15" thickBot="1">
      <c r="A19" s="199">
        <v>4610</v>
      </c>
      <c r="B19" s="59" t="s">
        <v>539</v>
      </c>
      <c r="C19" s="57">
        <v>1684</v>
      </c>
      <c r="D19" s="57">
        <v>1233</v>
      </c>
      <c r="E19" s="57">
        <v>748351</v>
      </c>
      <c r="F19" s="57">
        <v>834739</v>
      </c>
      <c r="G19" s="92">
        <v>8.73</v>
      </c>
      <c r="H19" s="92">
        <v>1.62</v>
      </c>
      <c r="I19" s="57">
        <v>308250</v>
      </c>
      <c r="J19" s="568" t="s">
        <v>548</v>
      </c>
      <c r="K19" s="568"/>
      <c r="L19"/>
    </row>
    <row r="20" spans="1:12" s="138" customFormat="1" ht="15" thickBot="1">
      <c r="A20" s="200">
        <v>4620</v>
      </c>
      <c r="B20" s="90" t="s">
        <v>565</v>
      </c>
      <c r="C20" s="58">
        <v>44001</v>
      </c>
      <c r="D20" s="58">
        <v>18575</v>
      </c>
      <c r="E20" s="58">
        <v>153748</v>
      </c>
      <c r="F20" s="58">
        <v>168548</v>
      </c>
      <c r="G20" s="93">
        <v>7.3</v>
      </c>
      <c r="H20" s="93">
        <v>1.48</v>
      </c>
      <c r="I20" s="58">
        <v>45638</v>
      </c>
      <c r="J20" s="573" t="s">
        <v>605</v>
      </c>
      <c r="K20" s="573"/>
      <c r="L20"/>
    </row>
    <row r="21" spans="1:12" s="138" customFormat="1" ht="15" thickBot="1">
      <c r="A21" s="199">
        <v>4631</v>
      </c>
      <c r="B21" s="59" t="s">
        <v>540</v>
      </c>
      <c r="C21" s="57">
        <v>6793</v>
      </c>
      <c r="D21" s="57">
        <v>14704</v>
      </c>
      <c r="E21" s="57">
        <v>51849</v>
      </c>
      <c r="F21" s="57">
        <v>99883</v>
      </c>
      <c r="G21" s="92">
        <v>44.18</v>
      </c>
      <c r="H21" s="92">
        <v>3.91</v>
      </c>
      <c r="I21" s="57">
        <v>35010</v>
      </c>
      <c r="J21" s="568" t="s">
        <v>549</v>
      </c>
      <c r="K21" s="568"/>
      <c r="L21"/>
    </row>
    <row r="22" spans="1:12" s="138" customFormat="1" ht="14.65" customHeight="1" thickBot="1">
      <c r="A22" s="200">
        <v>4632</v>
      </c>
      <c r="B22" s="90" t="s">
        <v>609</v>
      </c>
      <c r="C22" s="58">
        <v>3432</v>
      </c>
      <c r="D22" s="58">
        <v>6049</v>
      </c>
      <c r="E22" s="58">
        <v>50700</v>
      </c>
      <c r="F22" s="58">
        <v>100297</v>
      </c>
      <c r="G22" s="93">
        <v>47.63</v>
      </c>
      <c r="H22" s="93">
        <v>1.83</v>
      </c>
      <c r="I22" s="58">
        <v>36882</v>
      </c>
      <c r="J22" s="573" t="s">
        <v>604</v>
      </c>
      <c r="K22" s="573"/>
      <c r="L22"/>
    </row>
    <row r="23" spans="1:12" s="138" customFormat="1" ht="24.75" customHeight="1" thickBot="1">
      <c r="A23" s="199">
        <v>4641</v>
      </c>
      <c r="B23" s="59" t="s">
        <v>610</v>
      </c>
      <c r="C23" s="57">
        <v>13790</v>
      </c>
      <c r="D23" s="57">
        <v>21793</v>
      </c>
      <c r="E23" s="57">
        <v>43350</v>
      </c>
      <c r="F23" s="57">
        <v>77562</v>
      </c>
      <c r="G23" s="92">
        <v>36.6</v>
      </c>
      <c r="H23" s="92">
        <v>7.51</v>
      </c>
      <c r="I23" s="57">
        <v>34052</v>
      </c>
      <c r="J23" s="568" t="s">
        <v>603</v>
      </c>
      <c r="K23" s="568"/>
      <c r="L23"/>
    </row>
    <row r="24" spans="1:12" s="138" customFormat="1" ht="24" customHeight="1" thickBot="1">
      <c r="A24" s="200">
        <v>4647</v>
      </c>
      <c r="B24" s="90" t="s">
        <v>611</v>
      </c>
      <c r="C24" s="58">
        <v>254</v>
      </c>
      <c r="D24" s="58">
        <v>2380</v>
      </c>
      <c r="E24" s="58">
        <v>67695</v>
      </c>
      <c r="F24" s="58">
        <v>84478</v>
      </c>
      <c r="G24" s="93">
        <v>1.73</v>
      </c>
      <c r="H24" s="93">
        <v>18.14</v>
      </c>
      <c r="I24" s="58">
        <v>61019</v>
      </c>
      <c r="J24" s="573" t="s">
        <v>602</v>
      </c>
      <c r="K24" s="573"/>
      <c r="L24"/>
    </row>
    <row r="25" spans="1:12" s="138" customFormat="1" ht="35.25" customHeight="1" thickBot="1">
      <c r="A25" s="199">
        <v>4648</v>
      </c>
      <c r="B25" s="59" t="s">
        <v>612</v>
      </c>
      <c r="C25" s="57">
        <v>17188</v>
      </c>
      <c r="D25" s="57">
        <v>13411</v>
      </c>
      <c r="E25" s="57">
        <v>124557</v>
      </c>
      <c r="F25" s="57">
        <v>163708</v>
      </c>
      <c r="G25" s="92">
        <v>21.72</v>
      </c>
      <c r="H25" s="92">
        <v>2.19</v>
      </c>
      <c r="I25" s="57">
        <v>53859</v>
      </c>
      <c r="J25" s="568" t="s">
        <v>601</v>
      </c>
      <c r="K25" s="568"/>
      <c r="L25"/>
    </row>
    <row r="26" spans="1:12" s="440" customFormat="1" ht="30" thickBot="1">
      <c r="A26" s="200">
        <v>4649</v>
      </c>
      <c r="B26" s="288" t="s">
        <v>725</v>
      </c>
      <c r="C26" s="58">
        <v>0</v>
      </c>
      <c r="D26" s="58">
        <v>0</v>
      </c>
      <c r="E26" s="58">
        <v>0</v>
      </c>
      <c r="F26" s="58">
        <v>0</v>
      </c>
      <c r="G26" s="93">
        <v>0</v>
      </c>
      <c r="H26" s="93">
        <v>0</v>
      </c>
      <c r="I26" s="58">
        <v>0</v>
      </c>
      <c r="J26" s="573" t="s">
        <v>726</v>
      </c>
      <c r="K26" s="573"/>
      <c r="L26" s="438"/>
    </row>
    <row r="27" spans="1:12" s="138" customFormat="1" ht="15" thickBot="1">
      <c r="A27" s="199">
        <v>4651</v>
      </c>
      <c r="B27" s="290" t="s">
        <v>613</v>
      </c>
      <c r="C27" s="57">
        <v>0</v>
      </c>
      <c r="D27" s="57">
        <v>0</v>
      </c>
      <c r="E27" s="57">
        <v>0</v>
      </c>
      <c r="F27" s="57">
        <v>0</v>
      </c>
      <c r="G27" s="92">
        <v>0</v>
      </c>
      <c r="H27" s="92">
        <v>0</v>
      </c>
      <c r="I27" s="57">
        <v>0</v>
      </c>
      <c r="J27" s="568" t="s">
        <v>600</v>
      </c>
      <c r="K27" s="568"/>
      <c r="L27"/>
    </row>
    <row r="28" spans="1:12" s="138" customFormat="1" ht="15" thickBot="1">
      <c r="A28" s="200">
        <v>4652</v>
      </c>
      <c r="B28" s="90" t="s">
        <v>614</v>
      </c>
      <c r="C28" s="58">
        <v>12929</v>
      </c>
      <c r="D28" s="58">
        <v>33071</v>
      </c>
      <c r="E28" s="58">
        <v>83378</v>
      </c>
      <c r="F28" s="58">
        <v>144410</v>
      </c>
      <c r="G28" s="93">
        <v>31.06</v>
      </c>
      <c r="H28" s="93">
        <v>11.2</v>
      </c>
      <c r="I28" s="58">
        <v>59267</v>
      </c>
      <c r="J28" s="573" t="s">
        <v>599</v>
      </c>
      <c r="K28" s="573"/>
      <c r="L28"/>
    </row>
    <row r="29" spans="1:12" s="138" customFormat="1" ht="15" thickBot="1">
      <c r="A29" s="199">
        <v>4653</v>
      </c>
      <c r="B29" s="59" t="s">
        <v>615</v>
      </c>
      <c r="C29" s="57">
        <v>8375</v>
      </c>
      <c r="D29" s="57">
        <v>1962</v>
      </c>
      <c r="E29" s="57">
        <v>795138</v>
      </c>
      <c r="F29" s="57">
        <v>807692</v>
      </c>
      <c r="G29" s="92">
        <v>1.46</v>
      </c>
      <c r="H29" s="92">
        <v>0.1</v>
      </c>
      <c r="I29" s="57">
        <v>150923</v>
      </c>
      <c r="J29" s="568" t="s">
        <v>598</v>
      </c>
      <c r="K29" s="568"/>
      <c r="L29"/>
    </row>
    <row r="30" spans="1:12" s="138" customFormat="1" ht="15" thickBot="1">
      <c r="A30" s="200">
        <v>4659</v>
      </c>
      <c r="B30" s="90" t="s">
        <v>616</v>
      </c>
      <c r="C30" s="58">
        <v>277024</v>
      </c>
      <c r="D30" s="58">
        <v>311640</v>
      </c>
      <c r="E30" s="58">
        <v>302031</v>
      </c>
      <c r="F30" s="58">
        <v>418072</v>
      </c>
      <c r="G30" s="93">
        <v>26.89</v>
      </c>
      <c r="H30" s="93">
        <v>0.87</v>
      </c>
      <c r="I30" s="58">
        <v>158919</v>
      </c>
      <c r="J30" s="573" t="s">
        <v>550</v>
      </c>
      <c r="K30" s="573"/>
    </row>
    <row r="31" spans="1:12" s="138" customFormat="1" ht="15" thickBot="1">
      <c r="A31" s="199">
        <v>4661</v>
      </c>
      <c r="B31" s="59" t="s">
        <v>617</v>
      </c>
      <c r="C31" s="57">
        <v>818</v>
      </c>
      <c r="D31" s="57">
        <v>924</v>
      </c>
      <c r="E31" s="57">
        <v>118944</v>
      </c>
      <c r="F31" s="57">
        <v>194184</v>
      </c>
      <c r="G31" s="92">
        <v>35.28</v>
      </c>
      <c r="H31" s="92">
        <v>3.47</v>
      </c>
      <c r="I31" s="57">
        <v>61585</v>
      </c>
      <c r="J31" s="568" t="s">
        <v>597</v>
      </c>
      <c r="K31" s="568"/>
    </row>
    <row r="32" spans="1:12" s="138" customFormat="1" ht="15" thickBot="1">
      <c r="A32" s="200">
        <v>4662</v>
      </c>
      <c r="B32" s="90" t="s">
        <v>541</v>
      </c>
      <c r="C32" s="58">
        <v>0</v>
      </c>
      <c r="D32" s="58">
        <v>0</v>
      </c>
      <c r="E32" s="58">
        <v>0</v>
      </c>
      <c r="F32" s="58">
        <v>0</v>
      </c>
      <c r="G32" s="93">
        <v>0</v>
      </c>
      <c r="H32" s="93">
        <v>0</v>
      </c>
      <c r="I32" s="58">
        <v>0</v>
      </c>
      <c r="J32" s="573" t="s">
        <v>551</v>
      </c>
      <c r="K32" s="573"/>
    </row>
    <row r="33" spans="1:16375" s="138" customFormat="1" ht="20.25" customHeight="1" thickBot="1">
      <c r="A33" s="199">
        <v>4663</v>
      </c>
      <c r="B33" s="59" t="s">
        <v>618</v>
      </c>
      <c r="C33" s="57">
        <v>92761</v>
      </c>
      <c r="D33" s="57">
        <v>140469</v>
      </c>
      <c r="E33" s="57">
        <v>112971</v>
      </c>
      <c r="F33" s="57">
        <v>127409</v>
      </c>
      <c r="G33" s="92">
        <v>8.5399999999999991</v>
      </c>
      <c r="H33" s="92">
        <v>2.79</v>
      </c>
      <c r="I33" s="57">
        <v>69677</v>
      </c>
      <c r="J33" s="568" t="s">
        <v>596</v>
      </c>
      <c r="K33" s="568"/>
      <c r="L33" s="568"/>
      <c r="M33" s="568"/>
      <c r="N33" s="199"/>
      <c r="O33" s="59"/>
      <c r="P33" s="57"/>
      <c r="Q33" s="57"/>
      <c r="R33" s="57"/>
      <c r="S33" s="57"/>
      <c r="T33" s="92"/>
      <c r="U33" s="92"/>
      <c r="V33" s="57"/>
      <c r="W33" s="568"/>
      <c r="X33" s="568"/>
      <c r="Y33" s="199"/>
      <c r="Z33" s="59"/>
      <c r="AA33" s="57"/>
      <c r="AB33" s="57"/>
      <c r="AC33" s="57"/>
      <c r="AD33" s="57"/>
      <c r="AE33" s="92"/>
      <c r="AF33" s="92"/>
      <c r="AG33" s="57"/>
      <c r="AH33" s="568"/>
      <c r="AI33" s="568"/>
      <c r="AJ33" s="199"/>
      <c r="AK33" s="59"/>
      <c r="AL33" s="57"/>
      <c r="AM33" s="57"/>
      <c r="AN33" s="57"/>
      <c r="AO33" s="57"/>
      <c r="AP33" s="92"/>
      <c r="AQ33" s="92"/>
      <c r="AR33" s="57"/>
      <c r="AS33" s="568"/>
      <c r="AT33" s="568"/>
      <c r="AU33" s="199"/>
      <c r="AV33" s="59"/>
      <c r="AW33" s="57"/>
      <c r="AX33" s="57"/>
      <c r="AY33" s="57"/>
      <c r="AZ33" s="57"/>
      <c r="BA33" s="92"/>
      <c r="BB33" s="92"/>
      <c r="BC33" s="57"/>
      <c r="BD33" s="568"/>
      <c r="BE33" s="568"/>
      <c r="BF33" s="199"/>
      <c r="BG33" s="59"/>
      <c r="BH33" s="57"/>
      <c r="BI33" s="57"/>
      <c r="BJ33" s="57"/>
      <c r="BK33" s="57"/>
      <c r="BL33" s="92"/>
      <c r="BM33" s="92"/>
      <c r="BN33" s="57"/>
      <c r="BO33" s="568"/>
      <c r="BP33" s="568"/>
      <c r="BQ33" s="199"/>
      <c r="BR33" s="59"/>
      <c r="BS33" s="57"/>
      <c r="BT33" s="57"/>
      <c r="BU33" s="57"/>
      <c r="BV33" s="57"/>
      <c r="BW33" s="92"/>
      <c r="BX33" s="92"/>
      <c r="BY33" s="57"/>
      <c r="BZ33" s="568"/>
      <c r="CA33" s="568"/>
      <c r="CB33" s="199"/>
      <c r="CC33" s="59"/>
      <c r="CD33" s="57"/>
      <c r="CE33" s="57"/>
      <c r="CF33" s="57"/>
      <c r="CG33" s="57"/>
      <c r="CH33" s="92"/>
      <c r="CI33" s="92"/>
      <c r="CJ33" s="57"/>
      <c r="CK33" s="568"/>
      <c r="CL33" s="568"/>
      <c r="CM33" s="199"/>
      <c r="CN33" s="59"/>
      <c r="CO33" s="57"/>
      <c r="CP33" s="57"/>
      <c r="CQ33" s="57"/>
      <c r="CR33" s="57"/>
      <c r="CS33" s="92"/>
      <c r="CT33" s="92"/>
      <c r="CU33" s="57"/>
      <c r="CV33" s="568"/>
      <c r="CW33" s="568"/>
      <c r="CX33" s="199"/>
      <c r="CY33" s="59"/>
      <c r="CZ33" s="57"/>
      <c r="DA33" s="57"/>
      <c r="DB33" s="57"/>
      <c r="DC33" s="57"/>
      <c r="DD33" s="92"/>
      <c r="DE33" s="92"/>
      <c r="DF33" s="57"/>
      <c r="DG33" s="568"/>
      <c r="DH33" s="568"/>
      <c r="DI33" s="199"/>
      <c r="DJ33" s="59"/>
      <c r="DK33" s="57"/>
      <c r="DL33" s="57"/>
      <c r="DM33" s="57"/>
      <c r="DN33" s="57"/>
      <c r="DO33" s="92"/>
      <c r="DP33" s="92"/>
      <c r="DQ33" s="57"/>
      <c r="DR33" s="568"/>
      <c r="DS33" s="568"/>
      <c r="DT33" s="199"/>
      <c r="DU33" s="59"/>
      <c r="DV33" s="57"/>
      <c r="DW33" s="57"/>
      <c r="DX33" s="57"/>
      <c r="DY33" s="57"/>
      <c r="DZ33" s="92"/>
      <c r="EA33" s="92"/>
      <c r="EB33" s="57"/>
      <c r="EC33" s="568"/>
      <c r="ED33" s="568"/>
      <c r="EE33" s="199"/>
      <c r="EF33" s="59"/>
      <c r="EG33" s="57"/>
      <c r="EH33" s="57"/>
      <c r="EI33" s="57"/>
      <c r="EJ33" s="57"/>
      <c r="EK33" s="92"/>
      <c r="EL33" s="92"/>
      <c r="EM33" s="57"/>
      <c r="EN33" s="568"/>
      <c r="EO33" s="568"/>
      <c r="EP33" s="199"/>
      <c r="EQ33" s="59"/>
      <c r="ER33" s="57"/>
      <c r="ES33" s="57"/>
      <c r="ET33" s="57"/>
      <c r="EU33" s="57"/>
      <c r="EV33" s="92"/>
      <c r="EW33" s="92"/>
      <c r="EX33" s="57"/>
      <c r="EY33" s="568"/>
      <c r="EZ33" s="568"/>
      <c r="FA33" s="199"/>
      <c r="FB33" s="59"/>
      <c r="FC33" s="57"/>
      <c r="FD33" s="57"/>
      <c r="FE33" s="57"/>
      <c r="FF33" s="57"/>
      <c r="FG33" s="92"/>
      <c r="FH33" s="92"/>
      <c r="FI33" s="57"/>
      <c r="FJ33" s="568"/>
      <c r="FK33" s="568"/>
      <c r="FL33" s="199"/>
      <c r="FM33" s="59"/>
      <c r="FN33" s="57"/>
      <c r="FO33" s="57"/>
      <c r="FP33" s="57"/>
      <c r="FQ33" s="57"/>
      <c r="FR33" s="92"/>
      <c r="FS33" s="92"/>
      <c r="FT33" s="57"/>
      <c r="FU33" s="568"/>
      <c r="FV33" s="568"/>
      <c r="FW33" s="199"/>
      <c r="FX33" s="59"/>
      <c r="FY33" s="57"/>
      <c r="FZ33" s="57"/>
      <c r="GA33" s="57"/>
      <c r="GB33" s="57"/>
      <c r="GC33" s="92"/>
      <c r="GD33" s="92"/>
      <c r="GE33" s="57"/>
      <c r="GF33" s="568"/>
      <c r="GG33" s="568"/>
      <c r="GH33" s="199"/>
      <c r="GI33" s="59"/>
      <c r="GJ33" s="57"/>
      <c r="GK33" s="57"/>
      <c r="GL33" s="57"/>
      <c r="GM33" s="57"/>
      <c r="GN33" s="92"/>
      <c r="GO33" s="92"/>
      <c r="GP33" s="57"/>
      <c r="GQ33" s="568"/>
      <c r="GR33" s="568"/>
      <c r="GS33" s="199"/>
      <c r="GT33" s="59"/>
      <c r="GU33" s="57"/>
      <c r="GV33" s="57"/>
      <c r="GW33" s="57"/>
      <c r="GX33" s="57"/>
      <c r="GY33" s="92"/>
      <c r="GZ33" s="92"/>
      <c r="HA33" s="57"/>
      <c r="HB33" s="568"/>
      <c r="HC33" s="568"/>
      <c r="HD33" s="199"/>
      <c r="HE33" s="59"/>
      <c r="HF33" s="57"/>
      <c r="HG33" s="57"/>
      <c r="HH33" s="57"/>
      <c r="HI33" s="57"/>
      <c r="HJ33" s="92"/>
      <c r="HK33" s="92"/>
      <c r="HL33" s="57"/>
      <c r="HM33" s="568"/>
      <c r="HN33" s="568"/>
      <c r="HO33" s="199"/>
      <c r="HP33" s="59"/>
      <c r="HQ33" s="57"/>
      <c r="HR33" s="57"/>
      <c r="HS33" s="57"/>
      <c r="HT33" s="57"/>
      <c r="HU33" s="92"/>
      <c r="HV33" s="92"/>
      <c r="HW33" s="57"/>
      <c r="HX33" s="568"/>
      <c r="HY33" s="568"/>
      <c r="HZ33" s="199"/>
      <c r="IA33" s="59"/>
      <c r="IB33" s="57"/>
      <c r="IC33" s="57"/>
      <c r="ID33" s="57"/>
      <c r="IE33" s="57"/>
      <c r="IF33" s="92"/>
      <c r="IG33" s="92"/>
      <c r="IH33" s="57"/>
      <c r="II33" s="568"/>
      <c r="IJ33" s="568"/>
      <c r="IK33" s="199"/>
      <c r="IL33" s="59"/>
      <c r="IM33" s="57"/>
      <c r="IN33" s="57"/>
      <c r="IO33" s="57"/>
      <c r="IP33" s="57"/>
      <c r="IQ33" s="92"/>
      <c r="IR33" s="92"/>
      <c r="IS33" s="57"/>
      <c r="IT33" s="568"/>
      <c r="IU33" s="568"/>
      <c r="IV33" s="199"/>
      <c r="IW33" s="59"/>
      <c r="IX33" s="57"/>
      <c r="IY33" s="57"/>
      <c r="IZ33" s="57"/>
      <c r="JA33" s="57"/>
      <c r="JB33" s="92"/>
      <c r="JC33" s="92"/>
      <c r="JD33" s="57"/>
      <c r="JE33" s="568"/>
      <c r="JF33" s="568"/>
      <c r="JG33" s="199"/>
      <c r="JH33" s="59"/>
      <c r="JI33" s="57"/>
      <c r="JJ33" s="57"/>
      <c r="JK33" s="57"/>
      <c r="JL33" s="57"/>
      <c r="JM33" s="92"/>
      <c r="JN33" s="92"/>
      <c r="JO33" s="57"/>
      <c r="JP33" s="568"/>
      <c r="JQ33" s="568"/>
      <c r="JR33" s="199"/>
      <c r="JS33" s="59"/>
      <c r="JT33" s="57"/>
      <c r="JU33" s="57"/>
      <c r="JV33" s="57"/>
      <c r="JW33" s="57"/>
      <c r="JX33" s="92"/>
      <c r="JY33" s="92"/>
      <c r="JZ33" s="57"/>
      <c r="KA33" s="568"/>
      <c r="KB33" s="568"/>
      <c r="KC33" s="199"/>
      <c r="KD33" s="59"/>
      <c r="KE33" s="57"/>
      <c r="KF33" s="57"/>
      <c r="KG33" s="57"/>
      <c r="KH33" s="57"/>
      <c r="KI33" s="92"/>
      <c r="KJ33" s="92"/>
      <c r="KK33" s="57"/>
      <c r="KL33" s="568"/>
      <c r="KM33" s="568"/>
      <c r="KN33" s="199"/>
      <c r="KO33" s="59"/>
      <c r="KP33" s="57"/>
      <c r="KQ33" s="57"/>
      <c r="KR33" s="57"/>
      <c r="KS33" s="57"/>
      <c r="KT33" s="92"/>
      <c r="KU33" s="92"/>
      <c r="KV33" s="57"/>
      <c r="KW33" s="568"/>
      <c r="KX33" s="568"/>
      <c r="KY33" s="199"/>
      <c r="KZ33" s="59"/>
      <c r="LA33" s="57"/>
      <c r="LB33" s="57"/>
      <c r="LC33" s="57"/>
      <c r="LD33" s="57"/>
      <c r="LE33" s="92"/>
      <c r="LF33" s="92"/>
      <c r="LG33" s="57"/>
      <c r="LH33" s="568"/>
      <c r="LI33" s="568"/>
      <c r="LJ33" s="199"/>
      <c r="LK33" s="59"/>
      <c r="LL33" s="57"/>
      <c r="LM33" s="57"/>
      <c r="LN33" s="57"/>
      <c r="LO33" s="57"/>
      <c r="LP33" s="92"/>
      <c r="LQ33" s="92"/>
      <c r="LR33" s="57"/>
      <c r="LS33" s="568"/>
      <c r="LT33" s="568"/>
      <c r="LU33" s="199"/>
      <c r="LV33" s="59"/>
      <c r="LW33" s="57"/>
      <c r="LX33" s="57"/>
      <c r="LY33" s="57"/>
      <c r="LZ33" s="57"/>
      <c r="MA33" s="92"/>
      <c r="MB33" s="92"/>
      <c r="MC33" s="57"/>
      <c r="MD33" s="568"/>
      <c r="ME33" s="568"/>
      <c r="MF33" s="199"/>
      <c r="MG33" s="59"/>
      <c r="MH33" s="57"/>
      <c r="MI33" s="57"/>
      <c r="MJ33" s="57"/>
      <c r="MK33" s="57"/>
      <c r="ML33" s="92"/>
      <c r="MM33" s="92"/>
      <c r="MN33" s="57"/>
      <c r="MO33" s="568"/>
      <c r="MP33" s="568"/>
      <c r="MQ33" s="199"/>
      <c r="MR33" s="59"/>
      <c r="MS33" s="57"/>
      <c r="MT33" s="57"/>
      <c r="MU33" s="57"/>
      <c r="MV33" s="57"/>
      <c r="MW33" s="92"/>
      <c r="MX33" s="92"/>
      <c r="MY33" s="57"/>
      <c r="MZ33" s="568"/>
      <c r="NA33" s="568"/>
      <c r="NB33" s="199"/>
      <c r="NC33" s="59"/>
      <c r="ND33" s="57"/>
      <c r="NE33" s="57"/>
      <c r="NF33" s="57"/>
      <c r="NG33" s="57"/>
      <c r="NH33" s="92"/>
      <c r="NI33" s="92"/>
      <c r="NJ33" s="57"/>
      <c r="NK33" s="568"/>
      <c r="NL33" s="568"/>
      <c r="NM33" s="199"/>
      <c r="NN33" s="59"/>
      <c r="NO33" s="57"/>
      <c r="NP33" s="57"/>
      <c r="NQ33" s="57"/>
      <c r="NR33" s="57"/>
      <c r="NS33" s="92"/>
      <c r="NT33" s="92"/>
      <c r="NU33" s="57"/>
      <c r="NV33" s="568"/>
      <c r="NW33" s="568"/>
      <c r="NX33" s="199"/>
      <c r="NY33" s="59"/>
      <c r="NZ33" s="57"/>
      <c r="OA33" s="57"/>
      <c r="OB33" s="57"/>
      <c r="OC33" s="57"/>
      <c r="OD33" s="92"/>
      <c r="OE33" s="92"/>
      <c r="OF33" s="57"/>
      <c r="OG33" s="568"/>
      <c r="OH33" s="568"/>
      <c r="OI33" s="199"/>
      <c r="OJ33" s="59"/>
      <c r="OK33" s="57"/>
      <c r="OL33" s="57"/>
      <c r="OM33" s="57"/>
      <c r="ON33" s="57"/>
      <c r="OO33" s="92"/>
      <c r="OP33" s="92"/>
      <c r="OQ33" s="57"/>
      <c r="OR33" s="568"/>
      <c r="OS33" s="568"/>
      <c r="OT33" s="199"/>
      <c r="OU33" s="59"/>
      <c r="OV33" s="57"/>
      <c r="OW33" s="57"/>
      <c r="OX33" s="57"/>
      <c r="OY33" s="57"/>
      <c r="OZ33" s="92"/>
      <c r="PA33" s="92"/>
      <c r="PB33" s="57"/>
      <c r="PC33" s="568"/>
      <c r="PD33" s="568"/>
      <c r="PE33" s="199"/>
      <c r="PF33" s="59"/>
      <c r="PG33" s="57"/>
      <c r="PH33" s="57"/>
      <c r="PI33" s="57"/>
      <c r="PJ33" s="57"/>
      <c r="PK33" s="92"/>
      <c r="PL33" s="92"/>
      <c r="PM33" s="57"/>
      <c r="PN33" s="568"/>
      <c r="PO33" s="568"/>
      <c r="PP33" s="199"/>
      <c r="PQ33" s="59"/>
      <c r="PR33" s="57"/>
      <c r="PS33" s="57"/>
      <c r="PT33" s="57"/>
      <c r="PU33" s="57"/>
      <c r="PV33" s="92"/>
      <c r="PW33" s="92"/>
      <c r="PX33" s="57"/>
      <c r="PY33" s="568"/>
      <c r="PZ33" s="568"/>
      <c r="QA33" s="199"/>
      <c r="QB33" s="59"/>
      <c r="QC33" s="57"/>
      <c r="QD33" s="57"/>
      <c r="QE33" s="57"/>
      <c r="QF33" s="57"/>
      <c r="QG33" s="92"/>
      <c r="QH33" s="92"/>
      <c r="QI33" s="57"/>
      <c r="QJ33" s="568"/>
      <c r="QK33" s="568"/>
      <c r="QL33" s="199"/>
      <c r="QM33" s="59"/>
      <c r="QN33" s="57"/>
      <c r="QO33" s="57"/>
      <c r="QP33" s="57"/>
      <c r="QQ33" s="57"/>
      <c r="QR33" s="92"/>
      <c r="QS33" s="92"/>
      <c r="QT33" s="57"/>
      <c r="QU33" s="568"/>
      <c r="QV33" s="568"/>
      <c r="QW33" s="199"/>
      <c r="QX33" s="59"/>
      <c r="QY33" s="57"/>
      <c r="QZ33" s="57"/>
      <c r="RA33" s="57"/>
      <c r="RB33" s="57"/>
      <c r="RC33" s="92"/>
      <c r="RD33" s="92"/>
      <c r="RE33" s="57"/>
      <c r="RF33" s="568"/>
      <c r="RG33" s="568"/>
      <c r="RH33" s="199"/>
      <c r="RI33" s="59"/>
      <c r="RJ33" s="57"/>
      <c r="RK33" s="57"/>
      <c r="RL33" s="57"/>
      <c r="RM33" s="57"/>
      <c r="RN33" s="92"/>
      <c r="RO33" s="92"/>
      <c r="RP33" s="57"/>
      <c r="RQ33" s="568"/>
      <c r="RR33" s="568"/>
      <c r="RS33" s="199"/>
      <c r="RT33" s="59"/>
      <c r="RU33" s="57"/>
      <c r="RV33" s="57"/>
      <c r="RW33" s="57"/>
      <c r="RX33" s="57"/>
      <c r="RY33" s="92"/>
      <c r="RZ33" s="92"/>
      <c r="SA33" s="57"/>
      <c r="SB33" s="568"/>
      <c r="SC33" s="568"/>
      <c r="SD33" s="199"/>
      <c r="SE33" s="59"/>
      <c r="SF33" s="57"/>
      <c r="SG33" s="57"/>
      <c r="SH33" s="57"/>
      <c r="SI33" s="57"/>
      <c r="SJ33" s="92"/>
      <c r="SK33" s="92"/>
      <c r="SL33" s="57"/>
      <c r="SM33" s="568"/>
      <c r="SN33" s="568"/>
      <c r="SO33" s="199"/>
      <c r="SP33" s="59"/>
      <c r="SQ33" s="57"/>
      <c r="SR33" s="57"/>
      <c r="SS33" s="57"/>
      <c r="ST33" s="57"/>
      <c r="SU33" s="92"/>
      <c r="SV33" s="92"/>
      <c r="SW33" s="57"/>
      <c r="SX33" s="568"/>
      <c r="SY33" s="568"/>
      <c r="SZ33" s="199"/>
      <c r="TA33" s="59"/>
      <c r="TB33" s="57"/>
      <c r="TC33" s="57"/>
      <c r="TD33" s="57"/>
      <c r="TE33" s="57"/>
      <c r="TF33" s="92"/>
      <c r="TG33" s="92"/>
      <c r="TH33" s="57"/>
      <c r="TI33" s="568"/>
      <c r="TJ33" s="568"/>
      <c r="TK33" s="199"/>
      <c r="TL33" s="59"/>
      <c r="TM33" s="57"/>
      <c r="TN33" s="57"/>
      <c r="TO33" s="57"/>
      <c r="TP33" s="57"/>
      <c r="TQ33" s="92"/>
      <c r="TR33" s="92"/>
      <c r="TS33" s="57"/>
      <c r="TT33" s="568"/>
      <c r="TU33" s="568"/>
      <c r="TV33" s="199"/>
      <c r="TW33" s="59"/>
      <c r="TX33" s="57"/>
      <c r="TY33" s="57"/>
      <c r="TZ33" s="57"/>
      <c r="UA33" s="57"/>
      <c r="UB33" s="92"/>
      <c r="UC33" s="92"/>
      <c r="UD33" s="57"/>
      <c r="UE33" s="568"/>
      <c r="UF33" s="568"/>
      <c r="UG33" s="199"/>
      <c r="UH33" s="59"/>
      <c r="UI33" s="57"/>
      <c r="UJ33" s="57"/>
      <c r="UK33" s="57"/>
      <c r="UL33" s="57"/>
      <c r="UM33" s="92"/>
      <c r="UN33" s="92"/>
      <c r="UO33" s="57"/>
      <c r="UP33" s="568"/>
      <c r="UQ33" s="568"/>
      <c r="UR33" s="199"/>
      <c r="US33" s="59"/>
      <c r="UT33" s="57"/>
      <c r="UU33" s="57"/>
      <c r="UV33" s="57"/>
      <c r="UW33" s="57"/>
      <c r="UX33" s="92"/>
      <c r="UY33" s="92"/>
      <c r="UZ33" s="57"/>
      <c r="VA33" s="568"/>
      <c r="VB33" s="568"/>
      <c r="VC33" s="199"/>
      <c r="VD33" s="59"/>
      <c r="VE33" s="57"/>
      <c r="VF33" s="57"/>
      <c r="VG33" s="57"/>
      <c r="VH33" s="57"/>
      <c r="VI33" s="92"/>
      <c r="VJ33" s="92"/>
      <c r="VK33" s="57"/>
      <c r="VL33" s="568"/>
      <c r="VM33" s="568"/>
      <c r="VN33" s="199"/>
      <c r="VO33" s="59"/>
      <c r="VP33" s="57"/>
      <c r="VQ33" s="57"/>
      <c r="VR33" s="57"/>
      <c r="VS33" s="57"/>
      <c r="VT33" s="92"/>
      <c r="VU33" s="92"/>
      <c r="VV33" s="57"/>
      <c r="VW33" s="568"/>
      <c r="VX33" s="568"/>
      <c r="VY33" s="199"/>
      <c r="VZ33" s="59"/>
      <c r="WA33" s="57"/>
      <c r="WB33" s="57"/>
      <c r="WC33" s="57"/>
      <c r="WD33" s="57"/>
      <c r="WE33" s="92"/>
      <c r="WF33" s="92"/>
      <c r="WG33" s="57"/>
      <c r="WH33" s="568"/>
      <c r="WI33" s="568"/>
      <c r="WJ33" s="199"/>
      <c r="WK33" s="59"/>
      <c r="WL33" s="57"/>
      <c r="WM33" s="57"/>
      <c r="WN33" s="57"/>
      <c r="WO33" s="57"/>
      <c r="WP33" s="92"/>
      <c r="WQ33" s="92"/>
      <c r="WR33" s="57"/>
      <c r="WS33" s="568"/>
      <c r="WT33" s="568"/>
      <c r="WU33" s="199"/>
      <c r="WV33" s="59"/>
      <c r="WW33" s="57"/>
      <c r="WX33" s="57"/>
      <c r="WY33" s="57"/>
      <c r="WZ33" s="57"/>
      <c r="XA33" s="92"/>
      <c r="XB33" s="92"/>
      <c r="XC33" s="57"/>
      <c r="XD33" s="568"/>
      <c r="XE33" s="568"/>
      <c r="XF33" s="199"/>
      <c r="XG33" s="59"/>
      <c r="XH33" s="57"/>
      <c r="XI33" s="57"/>
      <c r="XJ33" s="57"/>
      <c r="XK33" s="57"/>
      <c r="XL33" s="92"/>
      <c r="XM33" s="92"/>
      <c r="XN33" s="57"/>
      <c r="XO33" s="568"/>
      <c r="XP33" s="568"/>
      <c r="XQ33" s="199"/>
      <c r="XR33" s="59"/>
      <c r="XS33" s="57"/>
      <c r="XT33" s="57"/>
      <c r="XU33" s="57"/>
      <c r="XV33" s="57"/>
      <c r="XW33" s="92"/>
      <c r="XX33" s="92"/>
      <c r="XY33" s="57"/>
      <c r="XZ33" s="568"/>
      <c r="YA33" s="568"/>
      <c r="YB33" s="199"/>
      <c r="YC33" s="59"/>
      <c r="YD33" s="57"/>
      <c r="YE33" s="57"/>
      <c r="YF33" s="57"/>
      <c r="YG33" s="57"/>
      <c r="YH33" s="92"/>
      <c r="YI33" s="92"/>
      <c r="YJ33" s="57"/>
      <c r="YK33" s="568"/>
      <c r="YL33" s="568"/>
      <c r="YM33" s="199"/>
      <c r="YN33" s="59"/>
      <c r="YO33" s="57"/>
      <c r="YP33" s="57"/>
      <c r="YQ33" s="57"/>
      <c r="YR33" s="57"/>
      <c r="YS33" s="92"/>
      <c r="YT33" s="92"/>
      <c r="YU33" s="57"/>
      <c r="YV33" s="568"/>
      <c r="YW33" s="568"/>
      <c r="YX33" s="199"/>
      <c r="YY33" s="59"/>
      <c r="YZ33" s="57"/>
      <c r="ZA33" s="57"/>
      <c r="ZB33" s="57"/>
      <c r="ZC33" s="57"/>
      <c r="ZD33" s="92"/>
      <c r="ZE33" s="92"/>
      <c r="ZF33" s="57"/>
      <c r="ZG33" s="568"/>
      <c r="ZH33" s="568"/>
      <c r="ZI33" s="199"/>
      <c r="ZJ33" s="59"/>
      <c r="ZK33" s="57"/>
      <c r="ZL33" s="57"/>
      <c r="ZM33" s="57"/>
      <c r="ZN33" s="57"/>
      <c r="ZO33" s="92"/>
      <c r="ZP33" s="92"/>
      <c r="ZQ33" s="57"/>
      <c r="ZR33" s="568"/>
      <c r="ZS33" s="568"/>
      <c r="ZT33" s="199"/>
      <c r="ZU33" s="59"/>
      <c r="ZV33" s="57"/>
      <c r="ZW33" s="57"/>
      <c r="ZX33" s="57"/>
      <c r="ZY33" s="57"/>
      <c r="ZZ33" s="92"/>
      <c r="AAA33" s="92"/>
      <c r="AAB33" s="57"/>
      <c r="AAC33" s="568"/>
      <c r="AAD33" s="568"/>
      <c r="AAE33" s="199"/>
      <c r="AAF33" s="59"/>
      <c r="AAG33" s="57"/>
      <c r="AAH33" s="57"/>
      <c r="AAI33" s="57"/>
      <c r="AAJ33" s="57"/>
      <c r="AAK33" s="92"/>
      <c r="AAL33" s="92"/>
      <c r="AAM33" s="57"/>
      <c r="AAN33" s="568"/>
      <c r="AAO33" s="568"/>
      <c r="AAP33" s="199"/>
      <c r="AAQ33" s="59"/>
      <c r="AAR33" s="57"/>
      <c r="AAS33" s="57"/>
      <c r="AAT33" s="57"/>
      <c r="AAU33" s="57"/>
      <c r="AAV33" s="92"/>
      <c r="AAW33" s="92"/>
      <c r="AAX33" s="57"/>
      <c r="AAY33" s="568"/>
      <c r="AAZ33" s="568"/>
      <c r="ABA33" s="199"/>
      <c r="ABB33" s="59"/>
      <c r="ABC33" s="57"/>
      <c r="ABD33" s="57"/>
      <c r="ABE33" s="57"/>
      <c r="ABF33" s="57"/>
      <c r="ABG33" s="92"/>
      <c r="ABH33" s="92"/>
      <c r="ABI33" s="57"/>
      <c r="ABJ33" s="568"/>
      <c r="ABK33" s="568"/>
      <c r="ABL33" s="199"/>
      <c r="ABM33" s="59"/>
      <c r="ABN33" s="57"/>
      <c r="ABO33" s="57"/>
      <c r="ABP33" s="57"/>
      <c r="ABQ33" s="57"/>
      <c r="ABR33" s="92"/>
      <c r="ABS33" s="92"/>
      <c r="ABT33" s="57"/>
      <c r="ABU33" s="568"/>
      <c r="ABV33" s="568"/>
      <c r="ABW33" s="199"/>
      <c r="ABX33" s="59"/>
      <c r="ABY33" s="57"/>
      <c r="ABZ33" s="57"/>
      <c r="ACA33" s="57"/>
      <c r="ACB33" s="57"/>
      <c r="ACC33" s="92"/>
      <c r="ACD33" s="92"/>
      <c r="ACE33" s="57"/>
      <c r="ACF33" s="568"/>
      <c r="ACG33" s="568"/>
      <c r="ACH33" s="199"/>
      <c r="ACI33" s="59"/>
      <c r="ACJ33" s="57"/>
      <c r="ACK33" s="57"/>
      <c r="ACL33" s="57"/>
      <c r="ACM33" s="57"/>
      <c r="ACN33" s="92"/>
      <c r="ACO33" s="92"/>
      <c r="ACP33" s="57"/>
      <c r="ACQ33" s="568"/>
      <c r="ACR33" s="568"/>
      <c r="ACS33" s="199"/>
      <c r="ACT33" s="59"/>
      <c r="ACU33" s="57"/>
      <c r="ACV33" s="57"/>
      <c r="ACW33" s="57"/>
      <c r="ACX33" s="57"/>
      <c r="ACY33" s="92"/>
      <c r="ACZ33" s="92"/>
      <c r="ADA33" s="57"/>
      <c r="ADB33" s="568"/>
      <c r="ADC33" s="568"/>
      <c r="ADD33" s="199"/>
      <c r="ADE33" s="59"/>
      <c r="ADF33" s="57"/>
      <c r="ADG33" s="57"/>
      <c r="ADH33" s="57"/>
      <c r="ADI33" s="57"/>
      <c r="ADJ33" s="92"/>
      <c r="ADK33" s="92"/>
      <c r="ADL33" s="57"/>
      <c r="ADM33" s="568"/>
      <c r="ADN33" s="568"/>
      <c r="ADO33" s="199"/>
      <c r="ADP33" s="59"/>
      <c r="ADQ33" s="57"/>
      <c r="ADR33" s="57"/>
      <c r="ADS33" s="57"/>
      <c r="ADT33" s="57"/>
      <c r="ADU33" s="92"/>
      <c r="ADV33" s="92"/>
      <c r="ADW33" s="57"/>
      <c r="ADX33" s="568"/>
      <c r="ADY33" s="568"/>
      <c r="ADZ33" s="199"/>
      <c r="AEA33" s="59"/>
      <c r="AEB33" s="57"/>
      <c r="AEC33" s="57"/>
      <c r="AED33" s="57"/>
      <c r="AEE33" s="57"/>
      <c r="AEF33" s="92"/>
      <c r="AEG33" s="92"/>
      <c r="AEH33" s="57"/>
      <c r="AEI33" s="568"/>
      <c r="AEJ33" s="568"/>
      <c r="AEK33" s="199"/>
      <c r="AEL33" s="59"/>
      <c r="AEM33" s="57"/>
      <c r="AEN33" s="57"/>
      <c r="AEO33" s="57"/>
      <c r="AEP33" s="57"/>
      <c r="AEQ33" s="92"/>
      <c r="AER33" s="92"/>
      <c r="AES33" s="57"/>
      <c r="AET33" s="568"/>
      <c r="AEU33" s="568"/>
      <c r="AEV33" s="199"/>
      <c r="AEW33" s="59"/>
      <c r="AEX33" s="57"/>
      <c r="AEY33" s="57"/>
      <c r="AEZ33" s="57"/>
      <c r="AFA33" s="57"/>
      <c r="AFB33" s="92"/>
      <c r="AFC33" s="92"/>
      <c r="AFD33" s="57"/>
      <c r="AFE33" s="568"/>
      <c r="AFF33" s="568"/>
      <c r="AFG33" s="199"/>
      <c r="AFH33" s="59"/>
      <c r="AFI33" s="57"/>
      <c r="AFJ33" s="57"/>
      <c r="AFK33" s="57"/>
      <c r="AFL33" s="57"/>
      <c r="AFM33" s="92"/>
      <c r="AFN33" s="92"/>
      <c r="AFO33" s="57"/>
      <c r="AFP33" s="568"/>
      <c r="AFQ33" s="568"/>
      <c r="AFR33" s="199"/>
      <c r="AFS33" s="59"/>
      <c r="AFT33" s="57"/>
      <c r="AFU33" s="57"/>
      <c r="AFV33" s="57"/>
      <c r="AFW33" s="57"/>
      <c r="AFX33" s="92"/>
      <c r="AFY33" s="92"/>
      <c r="AFZ33" s="57"/>
      <c r="AGA33" s="568"/>
      <c r="AGB33" s="568"/>
      <c r="AGC33" s="199"/>
      <c r="AGD33" s="59"/>
      <c r="AGE33" s="57"/>
      <c r="AGF33" s="57"/>
      <c r="AGG33" s="57"/>
      <c r="AGH33" s="57"/>
      <c r="AGI33" s="92"/>
      <c r="AGJ33" s="92"/>
      <c r="AGK33" s="57"/>
      <c r="AGL33" s="568"/>
      <c r="AGM33" s="568"/>
      <c r="AGN33" s="199"/>
      <c r="AGO33" s="59"/>
      <c r="AGP33" s="57"/>
      <c r="AGQ33" s="57"/>
      <c r="AGR33" s="57"/>
      <c r="AGS33" s="57"/>
      <c r="AGT33" s="92"/>
      <c r="AGU33" s="92"/>
      <c r="AGV33" s="57"/>
      <c r="AGW33" s="568"/>
      <c r="AGX33" s="568"/>
      <c r="AGY33" s="199"/>
      <c r="AGZ33" s="59"/>
      <c r="AHA33" s="57"/>
      <c r="AHB33" s="57"/>
      <c r="AHC33" s="57"/>
      <c r="AHD33" s="57"/>
      <c r="AHE33" s="92"/>
      <c r="AHF33" s="92"/>
      <c r="AHG33" s="57"/>
      <c r="AHH33" s="568"/>
      <c r="AHI33" s="568"/>
      <c r="AHJ33" s="199"/>
      <c r="AHK33" s="59"/>
      <c r="AHL33" s="57"/>
      <c r="AHM33" s="57"/>
      <c r="AHN33" s="57"/>
      <c r="AHO33" s="57"/>
      <c r="AHP33" s="92"/>
      <c r="AHQ33" s="92"/>
      <c r="AHR33" s="57"/>
      <c r="AHS33" s="568"/>
      <c r="AHT33" s="568"/>
      <c r="AHU33" s="199"/>
      <c r="AHV33" s="59"/>
      <c r="AHW33" s="57"/>
      <c r="AHX33" s="57"/>
      <c r="AHY33" s="57"/>
      <c r="AHZ33" s="57"/>
      <c r="AIA33" s="92"/>
      <c r="AIB33" s="92"/>
      <c r="AIC33" s="57"/>
      <c r="AID33" s="568"/>
      <c r="AIE33" s="568"/>
      <c r="AIF33" s="199"/>
      <c r="AIG33" s="59"/>
      <c r="AIH33" s="57"/>
      <c r="AII33" s="57"/>
      <c r="AIJ33" s="57"/>
      <c r="AIK33" s="57"/>
      <c r="AIL33" s="92"/>
      <c r="AIM33" s="92"/>
      <c r="AIN33" s="57"/>
      <c r="AIO33" s="568"/>
      <c r="AIP33" s="568"/>
      <c r="AIQ33" s="199"/>
      <c r="AIR33" s="59"/>
      <c r="AIS33" s="57"/>
      <c r="AIT33" s="57"/>
      <c r="AIU33" s="57"/>
      <c r="AIV33" s="57"/>
      <c r="AIW33" s="92"/>
      <c r="AIX33" s="92"/>
      <c r="AIY33" s="57"/>
      <c r="AIZ33" s="568"/>
      <c r="AJA33" s="568"/>
      <c r="AJB33" s="199"/>
      <c r="AJC33" s="59"/>
      <c r="AJD33" s="57"/>
      <c r="AJE33" s="57"/>
      <c r="AJF33" s="57"/>
      <c r="AJG33" s="57"/>
      <c r="AJH33" s="92"/>
      <c r="AJI33" s="92"/>
      <c r="AJJ33" s="57"/>
      <c r="AJK33" s="568"/>
      <c r="AJL33" s="568"/>
      <c r="AJM33" s="199"/>
      <c r="AJN33" s="59"/>
      <c r="AJO33" s="57"/>
      <c r="AJP33" s="57"/>
      <c r="AJQ33" s="57"/>
      <c r="AJR33" s="57"/>
      <c r="AJS33" s="92"/>
      <c r="AJT33" s="92"/>
      <c r="AJU33" s="57"/>
      <c r="AJV33" s="568"/>
      <c r="AJW33" s="568"/>
      <c r="AJX33" s="199"/>
      <c r="AJY33" s="59"/>
      <c r="AJZ33" s="57"/>
      <c r="AKA33" s="57"/>
      <c r="AKB33" s="57"/>
      <c r="AKC33" s="57"/>
      <c r="AKD33" s="92"/>
      <c r="AKE33" s="92"/>
      <c r="AKF33" s="57"/>
      <c r="AKG33" s="568"/>
      <c r="AKH33" s="568"/>
      <c r="AKI33" s="199"/>
      <c r="AKJ33" s="59"/>
      <c r="AKK33" s="57"/>
      <c r="AKL33" s="57"/>
      <c r="AKM33" s="57"/>
      <c r="AKN33" s="57"/>
      <c r="AKO33" s="92"/>
      <c r="AKP33" s="92"/>
      <c r="AKQ33" s="57"/>
      <c r="AKR33" s="568"/>
      <c r="AKS33" s="568"/>
      <c r="AKT33" s="199"/>
      <c r="AKU33" s="59"/>
      <c r="AKV33" s="57"/>
      <c r="AKW33" s="57"/>
      <c r="AKX33" s="57"/>
      <c r="AKY33" s="57"/>
      <c r="AKZ33" s="92"/>
      <c r="ALA33" s="92"/>
      <c r="ALB33" s="57"/>
      <c r="ALC33" s="568"/>
      <c r="ALD33" s="568"/>
      <c r="ALE33" s="199"/>
      <c r="ALF33" s="59"/>
      <c r="ALG33" s="57"/>
      <c r="ALH33" s="57"/>
      <c r="ALI33" s="57"/>
      <c r="ALJ33" s="57"/>
      <c r="ALK33" s="92"/>
      <c r="ALL33" s="92"/>
      <c r="ALM33" s="57"/>
      <c r="ALN33" s="568"/>
      <c r="ALO33" s="568"/>
      <c r="ALP33" s="199"/>
      <c r="ALQ33" s="59"/>
      <c r="ALR33" s="57"/>
      <c r="ALS33" s="57"/>
      <c r="ALT33" s="57"/>
      <c r="ALU33" s="57"/>
      <c r="ALV33" s="92"/>
      <c r="ALW33" s="92"/>
      <c r="ALX33" s="57"/>
      <c r="ALY33" s="568"/>
      <c r="ALZ33" s="568"/>
      <c r="AMA33" s="199"/>
      <c r="AMB33" s="59"/>
      <c r="AMC33" s="57"/>
      <c r="AMD33" s="57"/>
      <c r="AME33" s="57"/>
      <c r="AMF33" s="57"/>
      <c r="AMG33" s="92"/>
      <c r="AMH33" s="92"/>
      <c r="AMI33" s="57"/>
      <c r="AMJ33" s="568"/>
      <c r="AMK33" s="568"/>
      <c r="AML33" s="199"/>
      <c r="AMM33" s="59"/>
      <c r="AMN33" s="57"/>
      <c r="AMO33" s="57"/>
      <c r="AMP33" s="57"/>
      <c r="AMQ33" s="57"/>
      <c r="AMR33" s="92"/>
      <c r="AMS33" s="92"/>
      <c r="AMT33" s="57"/>
      <c r="AMU33" s="568"/>
      <c r="AMV33" s="568"/>
      <c r="AMW33" s="199"/>
      <c r="AMX33" s="59"/>
      <c r="AMY33" s="57"/>
      <c r="AMZ33" s="57"/>
      <c r="ANA33" s="57"/>
      <c r="ANB33" s="57"/>
      <c r="ANC33" s="92"/>
      <c r="AND33" s="92"/>
      <c r="ANE33" s="57"/>
      <c r="ANF33" s="568"/>
      <c r="ANG33" s="568"/>
      <c r="ANH33" s="199"/>
      <c r="ANI33" s="59"/>
      <c r="ANJ33" s="57"/>
      <c r="ANK33" s="57"/>
      <c r="ANL33" s="57"/>
      <c r="ANM33" s="57"/>
      <c r="ANN33" s="92"/>
      <c r="ANO33" s="92"/>
      <c r="ANP33" s="57"/>
      <c r="ANQ33" s="568"/>
      <c r="ANR33" s="568"/>
      <c r="ANS33" s="199"/>
      <c r="ANT33" s="59"/>
      <c r="ANU33" s="57"/>
      <c r="ANV33" s="57"/>
      <c r="ANW33" s="57"/>
      <c r="ANX33" s="57"/>
      <c r="ANY33" s="92"/>
      <c r="ANZ33" s="92"/>
      <c r="AOA33" s="57"/>
      <c r="AOB33" s="568"/>
      <c r="AOC33" s="568"/>
      <c r="AOD33" s="199"/>
      <c r="AOE33" s="59"/>
      <c r="AOF33" s="57"/>
      <c r="AOG33" s="57"/>
      <c r="AOH33" s="57"/>
      <c r="AOI33" s="57"/>
      <c r="AOJ33" s="92"/>
      <c r="AOK33" s="92"/>
      <c r="AOL33" s="57"/>
      <c r="AOM33" s="568"/>
      <c r="AON33" s="568"/>
      <c r="AOO33" s="199"/>
      <c r="AOP33" s="59"/>
      <c r="AOQ33" s="57"/>
      <c r="AOR33" s="57"/>
      <c r="AOS33" s="57"/>
      <c r="AOT33" s="57"/>
      <c r="AOU33" s="92"/>
      <c r="AOV33" s="92"/>
      <c r="AOW33" s="57"/>
      <c r="AOX33" s="568"/>
      <c r="AOY33" s="568"/>
      <c r="AOZ33" s="199"/>
      <c r="APA33" s="59"/>
      <c r="APB33" s="57"/>
      <c r="APC33" s="57"/>
      <c r="APD33" s="57"/>
      <c r="APE33" s="57"/>
      <c r="APF33" s="92"/>
      <c r="APG33" s="92"/>
      <c r="APH33" s="57"/>
      <c r="API33" s="568"/>
      <c r="APJ33" s="568"/>
      <c r="APK33" s="199"/>
      <c r="APL33" s="59"/>
      <c r="APM33" s="57"/>
      <c r="APN33" s="57"/>
      <c r="APO33" s="57"/>
      <c r="APP33" s="57"/>
      <c r="APQ33" s="92"/>
      <c r="APR33" s="92"/>
      <c r="APS33" s="57"/>
      <c r="APT33" s="568"/>
      <c r="APU33" s="568"/>
      <c r="APV33" s="199"/>
      <c r="APW33" s="59"/>
      <c r="APX33" s="57"/>
      <c r="APY33" s="57"/>
      <c r="APZ33" s="57"/>
      <c r="AQA33" s="57"/>
      <c r="AQB33" s="92"/>
      <c r="AQC33" s="92"/>
      <c r="AQD33" s="57"/>
      <c r="AQE33" s="568"/>
      <c r="AQF33" s="568"/>
      <c r="AQG33" s="199"/>
      <c r="AQH33" s="59"/>
      <c r="AQI33" s="57"/>
      <c r="AQJ33" s="57"/>
      <c r="AQK33" s="57"/>
      <c r="AQL33" s="57"/>
      <c r="AQM33" s="92"/>
      <c r="AQN33" s="92"/>
      <c r="AQO33" s="57"/>
      <c r="AQP33" s="568"/>
      <c r="AQQ33" s="568"/>
      <c r="AQR33" s="199"/>
      <c r="AQS33" s="59"/>
      <c r="AQT33" s="57"/>
      <c r="AQU33" s="57"/>
      <c r="AQV33" s="57"/>
      <c r="AQW33" s="57"/>
      <c r="AQX33" s="92"/>
      <c r="AQY33" s="92"/>
      <c r="AQZ33" s="57"/>
      <c r="ARA33" s="568"/>
      <c r="ARB33" s="568"/>
      <c r="ARC33" s="199"/>
      <c r="ARD33" s="59"/>
      <c r="ARE33" s="57"/>
      <c r="ARF33" s="57"/>
      <c r="ARG33" s="57"/>
      <c r="ARH33" s="57"/>
      <c r="ARI33" s="92"/>
      <c r="ARJ33" s="92"/>
      <c r="ARK33" s="57"/>
      <c r="ARL33" s="568"/>
      <c r="ARM33" s="568"/>
      <c r="ARN33" s="199"/>
      <c r="ARO33" s="59"/>
      <c r="ARP33" s="57"/>
      <c r="ARQ33" s="57"/>
      <c r="ARR33" s="57"/>
      <c r="ARS33" s="57"/>
      <c r="ART33" s="92"/>
      <c r="ARU33" s="92"/>
      <c r="ARV33" s="57"/>
      <c r="ARW33" s="568"/>
      <c r="ARX33" s="568"/>
      <c r="ARY33" s="199"/>
      <c r="ARZ33" s="59"/>
      <c r="ASA33" s="57"/>
      <c r="ASB33" s="57"/>
      <c r="ASC33" s="57"/>
      <c r="ASD33" s="57"/>
      <c r="ASE33" s="92"/>
      <c r="ASF33" s="92"/>
      <c r="ASG33" s="57"/>
      <c r="ASH33" s="568"/>
      <c r="ASI33" s="568"/>
      <c r="ASJ33" s="199"/>
      <c r="ASK33" s="59"/>
      <c r="ASL33" s="57"/>
      <c r="ASM33" s="57"/>
      <c r="ASN33" s="57"/>
      <c r="ASO33" s="57"/>
      <c r="ASP33" s="92"/>
      <c r="ASQ33" s="92"/>
      <c r="ASR33" s="57"/>
      <c r="ASS33" s="568"/>
      <c r="AST33" s="568"/>
      <c r="ASU33" s="199"/>
      <c r="ASV33" s="59"/>
      <c r="ASW33" s="57"/>
      <c r="ASX33" s="57"/>
      <c r="ASY33" s="57"/>
      <c r="ASZ33" s="57"/>
      <c r="ATA33" s="92"/>
      <c r="ATB33" s="92"/>
      <c r="ATC33" s="57"/>
      <c r="ATD33" s="568"/>
      <c r="ATE33" s="568"/>
      <c r="ATF33" s="199"/>
      <c r="ATG33" s="59"/>
      <c r="ATH33" s="57"/>
      <c r="ATI33" s="57"/>
      <c r="ATJ33" s="57"/>
      <c r="ATK33" s="57"/>
      <c r="ATL33" s="92"/>
      <c r="ATM33" s="92"/>
      <c r="ATN33" s="57"/>
      <c r="ATO33" s="568"/>
      <c r="ATP33" s="568"/>
      <c r="ATQ33" s="199"/>
      <c r="ATR33" s="59"/>
      <c r="ATS33" s="57"/>
      <c r="ATT33" s="57"/>
      <c r="ATU33" s="57"/>
      <c r="ATV33" s="57"/>
      <c r="ATW33" s="92"/>
      <c r="ATX33" s="92"/>
      <c r="ATY33" s="57"/>
      <c r="ATZ33" s="568"/>
      <c r="AUA33" s="568"/>
      <c r="AUB33" s="199"/>
      <c r="AUC33" s="59"/>
      <c r="AUD33" s="57"/>
      <c r="AUE33" s="57"/>
      <c r="AUF33" s="57"/>
      <c r="AUG33" s="57"/>
      <c r="AUH33" s="92"/>
      <c r="AUI33" s="92"/>
      <c r="AUJ33" s="57"/>
      <c r="AUK33" s="568"/>
      <c r="AUL33" s="568"/>
      <c r="AUM33" s="199"/>
      <c r="AUN33" s="59"/>
      <c r="AUO33" s="57"/>
      <c r="AUP33" s="57"/>
      <c r="AUQ33" s="57"/>
      <c r="AUR33" s="57"/>
      <c r="AUS33" s="92"/>
      <c r="AUT33" s="92"/>
      <c r="AUU33" s="57"/>
      <c r="AUV33" s="568"/>
      <c r="AUW33" s="568"/>
      <c r="AUX33" s="199"/>
      <c r="AUY33" s="59"/>
      <c r="AUZ33" s="57"/>
      <c r="AVA33" s="57"/>
      <c r="AVB33" s="57"/>
      <c r="AVC33" s="57"/>
      <c r="AVD33" s="92"/>
      <c r="AVE33" s="92"/>
      <c r="AVF33" s="57"/>
      <c r="AVG33" s="568"/>
      <c r="AVH33" s="568"/>
      <c r="AVI33" s="199"/>
      <c r="AVJ33" s="59"/>
      <c r="AVK33" s="57"/>
      <c r="AVL33" s="57"/>
      <c r="AVM33" s="57"/>
      <c r="AVN33" s="57"/>
      <c r="AVO33" s="92"/>
      <c r="AVP33" s="92"/>
      <c r="AVQ33" s="57"/>
      <c r="AVR33" s="568"/>
      <c r="AVS33" s="568"/>
      <c r="AVT33" s="199"/>
      <c r="AVU33" s="59"/>
      <c r="AVV33" s="57"/>
      <c r="AVW33" s="57"/>
      <c r="AVX33" s="57"/>
      <c r="AVY33" s="57"/>
      <c r="AVZ33" s="92"/>
      <c r="AWA33" s="92"/>
      <c r="AWB33" s="57"/>
      <c r="AWC33" s="568"/>
      <c r="AWD33" s="568"/>
      <c r="AWE33" s="199"/>
      <c r="AWF33" s="59"/>
      <c r="AWG33" s="57"/>
      <c r="AWH33" s="57"/>
      <c r="AWI33" s="57"/>
      <c r="AWJ33" s="57"/>
      <c r="AWK33" s="92"/>
      <c r="AWL33" s="92"/>
      <c r="AWM33" s="57"/>
      <c r="AWN33" s="568"/>
      <c r="AWO33" s="568"/>
      <c r="AWP33" s="199"/>
      <c r="AWQ33" s="59"/>
      <c r="AWR33" s="57"/>
      <c r="AWS33" s="57"/>
      <c r="AWT33" s="57"/>
      <c r="AWU33" s="57"/>
      <c r="AWV33" s="92"/>
      <c r="AWW33" s="92"/>
      <c r="AWX33" s="57"/>
      <c r="AWY33" s="568"/>
      <c r="AWZ33" s="568"/>
      <c r="AXA33" s="199"/>
      <c r="AXB33" s="59"/>
      <c r="AXC33" s="57"/>
      <c r="AXD33" s="57"/>
      <c r="AXE33" s="57"/>
      <c r="AXF33" s="57"/>
      <c r="AXG33" s="92"/>
      <c r="AXH33" s="92"/>
      <c r="AXI33" s="57"/>
      <c r="AXJ33" s="568"/>
      <c r="AXK33" s="568"/>
      <c r="AXL33" s="199"/>
      <c r="AXM33" s="59"/>
      <c r="AXN33" s="57"/>
      <c r="AXO33" s="57"/>
      <c r="AXP33" s="57"/>
      <c r="AXQ33" s="57"/>
      <c r="AXR33" s="92"/>
      <c r="AXS33" s="92"/>
      <c r="AXT33" s="57"/>
      <c r="AXU33" s="568"/>
      <c r="AXV33" s="568"/>
      <c r="AXW33" s="199"/>
      <c r="AXX33" s="59"/>
      <c r="AXY33" s="57"/>
      <c r="AXZ33" s="57"/>
      <c r="AYA33" s="57"/>
      <c r="AYB33" s="57"/>
      <c r="AYC33" s="92"/>
      <c r="AYD33" s="92"/>
      <c r="AYE33" s="57"/>
      <c r="AYF33" s="568"/>
      <c r="AYG33" s="568"/>
      <c r="AYH33" s="199"/>
      <c r="AYI33" s="59"/>
      <c r="AYJ33" s="57"/>
      <c r="AYK33" s="57"/>
      <c r="AYL33" s="57"/>
      <c r="AYM33" s="57"/>
      <c r="AYN33" s="92"/>
      <c r="AYO33" s="92"/>
      <c r="AYP33" s="57"/>
      <c r="AYQ33" s="568"/>
      <c r="AYR33" s="568"/>
      <c r="AYS33" s="199"/>
      <c r="AYT33" s="59"/>
      <c r="AYU33" s="57"/>
      <c r="AYV33" s="57"/>
      <c r="AYW33" s="57"/>
      <c r="AYX33" s="57"/>
      <c r="AYY33" s="92"/>
      <c r="AYZ33" s="92"/>
      <c r="AZA33" s="57"/>
      <c r="AZB33" s="568"/>
      <c r="AZC33" s="568"/>
      <c r="AZD33" s="199"/>
      <c r="AZE33" s="59"/>
      <c r="AZF33" s="57"/>
      <c r="AZG33" s="57"/>
      <c r="AZH33" s="57"/>
      <c r="AZI33" s="57"/>
      <c r="AZJ33" s="92"/>
      <c r="AZK33" s="92"/>
      <c r="AZL33" s="57"/>
      <c r="AZM33" s="568"/>
      <c r="AZN33" s="568"/>
      <c r="AZO33" s="199"/>
      <c r="AZP33" s="59"/>
      <c r="AZQ33" s="57"/>
      <c r="AZR33" s="57"/>
      <c r="AZS33" s="57"/>
      <c r="AZT33" s="57"/>
      <c r="AZU33" s="92"/>
      <c r="AZV33" s="92"/>
      <c r="AZW33" s="57"/>
      <c r="AZX33" s="568"/>
      <c r="AZY33" s="568"/>
      <c r="AZZ33" s="199"/>
      <c r="BAA33" s="59"/>
      <c r="BAB33" s="57"/>
      <c r="BAC33" s="57"/>
      <c r="BAD33" s="57"/>
      <c r="BAE33" s="57"/>
      <c r="BAF33" s="92"/>
      <c r="BAG33" s="92"/>
      <c r="BAH33" s="57"/>
      <c r="BAI33" s="568"/>
      <c r="BAJ33" s="568"/>
      <c r="BAK33" s="199"/>
      <c r="BAL33" s="59"/>
      <c r="BAM33" s="57"/>
      <c r="BAN33" s="57"/>
      <c r="BAO33" s="57"/>
      <c r="BAP33" s="57"/>
      <c r="BAQ33" s="92"/>
      <c r="BAR33" s="92"/>
      <c r="BAS33" s="57"/>
      <c r="BAT33" s="568"/>
      <c r="BAU33" s="568"/>
      <c r="BAV33" s="199"/>
      <c r="BAW33" s="59"/>
      <c r="BAX33" s="57"/>
      <c r="BAY33" s="57"/>
      <c r="BAZ33" s="57"/>
      <c r="BBA33" s="57"/>
      <c r="BBB33" s="92"/>
      <c r="BBC33" s="92"/>
      <c r="BBD33" s="57"/>
      <c r="BBE33" s="568"/>
      <c r="BBF33" s="568"/>
      <c r="BBG33" s="199"/>
      <c r="BBH33" s="59"/>
      <c r="BBI33" s="57"/>
      <c r="BBJ33" s="57"/>
      <c r="BBK33" s="57"/>
      <c r="BBL33" s="57"/>
      <c r="BBM33" s="92"/>
      <c r="BBN33" s="92"/>
      <c r="BBO33" s="57"/>
      <c r="BBP33" s="568"/>
      <c r="BBQ33" s="568"/>
      <c r="BBR33" s="199"/>
      <c r="BBS33" s="59"/>
      <c r="BBT33" s="57"/>
      <c r="BBU33" s="57"/>
      <c r="BBV33" s="57"/>
      <c r="BBW33" s="57"/>
      <c r="BBX33" s="92"/>
      <c r="BBY33" s="92"/>
      <c r="BBZ33" s="57"/>
      <c r="BCA33" s="568"/>
      <c r="BCB33" s="568"/>
      <c r="BCC33" s="199"/>
      <c r="BCD33" s="59"/>
      <c r="BCE33" s="57"/>
      <c r="BCF33" s="57"/>
      <c r="BCG33" s="57"/>
      <c r="BCH33" s="57"/>
      <c r="BCI33" s="92"/>
      <c r="BCJ33" s="92"/>
      <c r="BCK33" s="57"/>
      <c r="BCL33" s="568"/>
      <c r="BCM33" s="568"/>
      <c r="BCN33" s="199"/>
      <c r="BCO33" s="59"/>
      <c r="BCP33" s="57"/>
      <c r="BCQ33" s="57"/>
      <c r="BCR33" s="57"/>
      <c r="BCS33" s="57"/>
      <c r="BCT33" s="92"/>
      <c r="BCU33" s="92"/>
      <c r="BCV33" s="57"/>
      <c r="BCW33" s="568"/>
      <c r="BCX33" s="568"/>
      <c r="BCY33" s="199"/>
      <c r="BCZ33" s="59"/>
      <c r="BDA33" s="57"/>
      <c r="BDB33" s="57"/>
      <c r="BDC33" s="57"/>
      <c r="BDD33" s="57"/>
      <c r="BDE33" s="92"/>
      <c r="BDF33" s="92"/>
      <c r="BDG33" s="57"/>
      <c r="BDH33" s="568"/>
      <c r="BDI33" s="568"/>
      <c r="BDJ33" s="199"/>
      <c r="BDK33" s="59"/>
      <c r="BDL33" s="57"/>
      <c r="BDM33" s="57"/>
      <c r="BDN33" s="57"/>
      <c r="BDO33" s="57"/>
      <c r="BDP33" s="92"/>
      <c r="BDQ33" s="92"/>
      <c r="BDR33" s="57"/>
      <c r="BDS33" s="568"/>
      <c r="BDT33" s="568"/>
      <c r="BDU33" s="199"/>
      <c r="BDV33" s="59"/>
      <c r="BDW33" s="57"/>
      <c r="BDX33" s="57"/>
      <c r="BDY33" s="57"/>
      <c r="BDZ33" s="57"/>
      <c r="BEA33" s="92"/>
      <c r="BEB33" s="92"/>
      <c r="BEC33" s="57"/>
      <c r="BED33" s="568"/>
      <c r="BEE33" s="568"/>
      <c r="BEF33" s="199"/>
      <c r="BEG33" s="59"/>
      <c r="BEH33" s="57"/>
      <c r="BEI33" s="57"/>
      <c r="BEJ33" s="57"/>
      <c r="BEK33" s="57"/>
      <c r="BEL33" s="92"/>
      <c r="BEM33" s="92"/>
      <c r="BEN33" s="57"/>
      <c r="BEO33" s="568"/>
      <c r="BEP33" s="568"/>
      <c r="BEQ33" s="199"/>
      <c r="BER33" s="59"/>
      <c r="BES33" s="57"/>
      <c r="BET33" s="57"/>
      <c r="BEU33" s="57"/>
      <c r="BEV33" s="57"/>
      <c r="BEW33" s="92"/>
      <c r="BEX33" s="92"/>
      <c r="BEY33" s="57"/>
      <c r="BEZ33" s="568"/>
      <c r="BFA33" s="568"/>
      <c r="BFB33" s="199"/>
      <c r="BFC33" s="59"/>
      <c r="BFD33" s="57"/>
      <c r="BFE33" s="57"/>
      <c r="BFF33" s="57"/>
      <c r="BFG33" s="57"/>
      <c r="BFH33" s="92"/>
      <c r="BFI33" s="92"/>
      <c r="BFJ33" s="57"/>
      <c r="BFK33" s="568"/>
      <c r="BFL33" s="568"/>
      <c r="BFM33" s="199"/>
      <c r="BFN33" s="59"/>
      <c r="BFO33" s="57"/>
      <c r="BFP33" s="57"/>
      <c r="BFQ33" s="57"/>
      <c r="BFR33" s="57"/>
      <c r="BFS33" s="92"/>
      <c r="BFT33" s="92"/>
      <c r="BFU33" s="57"/>
      <c r="BFV33" s="568"/>
      <c r="BFW33" s="568"/>
      <c r="BFX33" s="199"/>
      <c r="BFY33" s="59"/>
      <c r="BFZ33" s="57"/>
      <c r="BGA33" s="57"/>
      <c r="BGB33" s="57"/>
      <c r="BGC33" s="57"/>
      <c r="BGD33" s="92"/>
      <c r="BGE33" s="92"/>
      <c r="BGF33" s="57"/>
      <c r="BGG33" s="568"/>
      <c r="BGH33" s="568"/>
      <c r="BGI33" s="199"/>
      <c r="BGJ33" s="59"/>
      <c r="BGK33" s="57"/>
      <c r="BGL33" s="57"/>
      <c r="BGM33" s="57"/>
      <c r="BGN33" s="57"/>
      <c r="BGO33" s="92"/>
      <c r="BGP33" s="92"/>
      <c r="BGQ33" s="57"/>
      <c r="BGR33" s="568"/>
      <c r="BGS33" s="568"/>
      <c r="BGT33" s="199"/>
      <c r="BGU33" s="59"/>
      <c r="BGV33" s="57"/>
      <c r="BGW33" s="57"/>
      <c r="BGX33" s="57"/>
      <c r="BGY33" s="57"/>
      <c r="BGZ33" s="92"/>
      <c r="BHA33" s="92"/>
      <c r="BHB33" s="57"/>
      <c r="BHC33" s="568"/>
      <c r="BHD33" s="568"/>
      <c r="BHE33" s="199"/>
      <c r="BHF33" s="59"/>
      <c r="BHG33" s="57"/>
      <c r="BHH33" s="57"/>
      <c r="BHI33" s="57"/>
      <c r="BHJ33" s="57"/>
      <c r="BHK33" s="92"/>
      <c r="BHL33" s="92"/>
      <c r="BHM33" s="57"/>
      <c r="BHN33" s="568"/>
      <c r="BHO33" s="568"/>
      <c r="BHP33" s="199"/>
      <c r="BHQ33" s="59"/>
      <c r="BHR33" s="57"/>
      <c r="BHS33" s="57"/>
      <c r="BHT33" s="57"/>
      <c r="BHU33" s="57"/>
      <c r="BHV33" s="92"/>
      <c r="BHW33" s="92"/>
      <c r="BHX33" s="57"/>
      <c r="BHY33" s="568"/>
      <c r="BHZ33" s="568"/>
      <c r="BIA33" s="199"/>
      <c r="BIB33" s="59"/>
      <c r="BIC33" s="57"/>
      <c r="BID33" s="57"/>
      <c r="BIE33" s="57"/>
      <c r="BIF33" s="57"/>
      <c r="BIG33" s="92"/>
      <c r="BIH33" s="92"/>
      <c r="BII33" s="57"/>
      <c r="BIJ33" s="568"/>
      <c r="BIK33" s="568"/>
      <c r="BIL33" s="199"/>
      <c r="BIM33" s="59"/>
      <c r="BIN33" s="57"/>
      <c r="BIO33" s="57"/>
      <c r="BIP33" s="57"/>
      <c r="BIQ33" s="57"/>
      <c r="BIR33" s="92"/>
      <c r="BIS33" s="92"/>
      <c r="BIT33" s="57"/>
      <c r="BIU33" s="568"/>
      <c r="BIV33" s="568"/>
      <c r="BIW33" s="199"/>
      <c r="BIX33" s="59"/>
      <c r="BIY33" s="57"/>
      <c r="BIZ33" s="57"/>
      <c r="BJA33" s="57"/>
      <c r="BJB33" s="57"/>
      <c r="BJC33" s="92"/>
      <c r="BJD33" s="92"/>
      <c r="BJE33" s="57"/>
      <c r="BJF33" s="568"/>
      <c r="BJG33" s="568"/>
      <c r="BJH33" s="199"/>
      <c r="BJI33" s="59"/>
      <c r="BJJ33" s="57"/>
      <c r="BJK33" s="57"/>
      <c r="BJL33" s="57"/>
      <c r="BJM33" s="57"/>
      <c r="BJN33" s="92"/>
      <c r="BJO33" s="92"/>
      <c r="BJP33" s="57"/>
      <c r="BJQ33" s="568"/>
      <c r="BJR33" s="568"/>
      <c r="BJS33" s="199"/>
      <c r="BJT33" s="59"/>
      <c r="BJU33" s="57"/>
      <c r="BJV33" s="57"/>
      <c r="BJW33" s="57"/>
      <c r="BJX33" s="57"/>
      <c r="BJY33" s="92"/>
      <c r="BJZ33" s="92"/>
      <c r="BKA33" s="57"/>
      <c r="BKB33" s="568"/>
      <c r="BKC33" s="568"/>
      <c r="BKD33" s="199"/>
      <c r="BKE33" s="59"/>
      <c r="BKF33" s="57"/>
      <c r="BKG33" s="57"/>
      <c r="BKH33" s="57"/>
      <c r="BKI33" s="57"/>
      <c r="BKJ33" s="92"/>
      <c r="BKK33" s="92"/>
      <c r="BKL33" s="57"/>
      <c r="BKM33" s="568"/>
      <c r="BKN33" s="568"/>
      <c r="BKO33" s="199"/>
      <c r="BKP33" s="59"/>
      <c r="BKQ33" s="57"/>
      <c r="BKR33" s="57"/>
      <c r="BKS33" s="57"/>
      <c r="BKT33" s="57"/>
      <c r="BKU33" s="92"/>
      <c r="BKV33" s="92"/>
      <c r="BKW33" s="57"/>
      <c r="BKX33" s="568"/>
      <c r="BKY33" s="568"/>
      <c r="BKZ33" s="199"/>
      <c r="BLA33" s="59"/>
      <c r="BLB33" s="57"/>
      <c r="BLC33" s="57"/>
      <c r="BLD33" s="57"/>
      <c r="BLE33" s="57"/>
      <c r="BLF33" s="92"/>
      <c r="BLG33" s="92"/>
      <c r="BLH33" s="57"/>
      <c r="BLI33" s="568"/>
      <c r="BLJ33" s="568"/>
      <c r="BLK33" s="199"/>
      <c r="BLL33" s="59"/>
      <c r="BLM33" s="57"/>
      <c r="BLN33" s="57"/>
      <c r="BLO33" s="57"/>
      <c r="BLP33" s="57"/>
      <c r="BLQ33" s="92"/>
      <c r="BLR33" s="92"/>
      <c r="BLS33" s="57"/>
      <c r="BLT33" s="568"/>
      <c r="BLU33" s="568"/>
      <c r="BLV33" s="199"/>
      <c r="BLW33" s="59"/>
      <c r="BLX33" s="57"/>
      <c r="BLY33" s="57"/>
      <c r="BLZ33" s="57"/>
      <c r="BMA33" s="57"/>
      <c r="BMB33" s="92"/>
      <c r="BMC33" s="92"/>
      <c r="BMD33" s="57"/>
      <c r="BME33" s="568"/>
      <c r="BMF33" s="568"/>
      <c r="BMG33" s="199"/>
      <c r="BMH33" s="59"/>
      <c r="BMI33" s="57"/>
      <c r="BMJ33" s="57"/>
      <c r="BMK33" s="57"/>
      <c r="BML33" s="57"/>
      <c r="BMM33" s="92"/>
      <c r="BMN33" s="92"/>
      <c r="BMO33" s="57"/>
      <c r="BMP33" s="568"/>
      <c r="BMQ33" s="568"/>
      <c r="BMR33" s="199"/>
      <c r="BMS33" s="59"/>
      <c r="BMT33" s="57"/>
      <c r="BMU33" s="57"/>
      <c r="BMV33" s="57"/>
      <c r="BMW33" s="57"/>
      <c r="BMX33" s="92"/>
      <c r="BMY33" s="92"/>
      <c r="BMZ33" s="57"/>
      <c r="BNA33" s="568"/>
      <c r="BNB33" s="568"/>
      <c r="BNC33" s="199"/>
      <c r="BND33" s="59"/>
      <c r="BNE33" s="57"/>
      <c r="BNF33" s="57"/>
      <c r="BNG33" s="57"/>
      <c r="BNH33" s="57"/>
      <c r="BNI33" s="92"/>
      <c r="BNJ33" s="92"/>
      <c r="BNK33" s="57"/>
      <c r="BNL33" s="568"/>
      <c r="BNM33" s="568"/>
      <c r="BNN33" s="199"/>
      <c r="BNO33" s="59"/>
      <c r="BNP33" s="57"/>
      <c r="BNQ33" s="57"/>
      <c r="BNR33" s="57"/>
      <c r="BNS33" s="57"/>
      <c r="BNT33" s="92"/>
      <c r="BNU33" s="92"/>
      <c r="BNV33" s="57"/>
      <c r="BNW33" s="568"/>
      <c r="BNX33" s="568"/>
      <c r="BNY33" s="199"/>
      <c r="BNZ33" s="59"/>
      <c r="BOA33" s="57"/>
      <c r="BOB33" s="57"/>
      <c r="BOC33" s="57"/>
      <c r="BOD33" s="57"/>
      <c r="BOE33" s="92"/>
      <c r="BOF33" s="92"/>
      <c r="BOG33" s="57"/>
      <c r="BOH33" s="568"/>
      <c r="BOI33" s="568"/>
      <c r="BOJ33" s="199"/>
      <c r="BOK33" s="59"/>
      <c r="BOL33" s="57"/>
      <c r="BOM33" s="57"/>
      <c r="BON33" s="57"/>
      <c r="BOO33" s="57"/>
      <c r="BOP33" s="92"/>
      <c r="BOQ33" s="92"/>
      <c r="BOR33" s="57"/>
      <c r="BOS33" s="568"/>
      <c r="BOT33" s="568"/>
      <c r="BOU33" s="199"/>
      <c r="BOV33" s="59"/>
      <c r="BOW33" s="57"/>
      <c r="BOX33" s="57"/>
      <c r="BOY33" s="57"/>
      <c r="BOZ33" s="57"/>
      <c r="BPA33" s="92"/>
      <c r="BPB33" s="92"/>
      <c r="BPC33" s="57"/>
      <c r="BPD33" s="568"/>
      <c r="BPE33" s="568"/>
      <c r="BPF33" s="199"/>
      <c r="BPG33" s="59"/>
      <c r="BPH33" s="57"/>
      <c r="BPI33" s="57"/>
      <c r="BPJ33" s="57"/>
      <c r="BPK33" s="57"/>
      <c r="BPL33" s="92"/>
      <c r="BPM33" s="92"/>
      <c r="BPN33" s="57"/>
      <c r="BPO33" s="568"/>
      <c r="BPP33" s="568"/>
      <c r="BPQ33" s="199"/>
      <c r="BPR33" s="59"/>
      <c r="BPS33" s="57"/>
      <c r="BPT33" s="57"/>
      <c r="BPU33" s="57"/>
      <c r="BPV33" s="57"/>
      <c r="BPW33" s="92"/>
      <c r="BPX33" s="92"/>
      <c r="BPY33" s="57"/>
      <c r="BPZ33" s="568"/>
      <c r="BQA33" s="568"/>
      <c r="BQB33" s="199"/>
      <c r="BQC33" s="59"/>
      <c r="BQD33" s="57"/>
      <c r="BQE33" s="57"/>
      <c r="BQF33" s="57"/>
      <c r="BQG33" s="57"/>
      <c r="BQH33" s="92"/>
      <c r="BQI33" s="92"/>
      <c r="BQJ33" s="57"/>
      <c r="BQK33" s="568"/>
      <c r="BQL33" s="568"/>
      <c r="BQM33" s="199"/>
      <c r="BQN33" s="59"/>
      <c r="BQO33" s="57"/>
      <c r="BQP33" s="57"/>
      <c r="BQQ33" s="57"/>
      <c r="BQR33" s="57"/>
      <c r="BQS33" s="92"/>
      <c r="BQT33" s="92"/>
      <c r="BQU33" s="57"/>
      <c r="BQV33" s="568"/>
      <c r="BQW33" s="568"/>
      <c r="BQX33" s="199"/>
      <c r="BQY33" s="59"/>
      <c r="BQZ33" s="57"/>
      <c r="BRA33" s="57"/>
      <c r="BRB33" s="57"/>
      <c r="BRC33" s="57"/>
      <c r="BRD33" s="92"/>
      <c r="BRE33" s="92"/>
      <c r="BRF33" s="57"/>
      <c r="BRG33" s="568"/>
      <c r="BRH33" s="568"/>
      <c r="BRI33" s="199"/>
      <c r="BRJ33" s="59"/>
      <c r="BRK33" s="57"/>
      <c r="BRL33" s="57"/>
      <c r="BRM33" s="57"/>
      <c r="BRN33" s="57"/>
      <c r="BRO33" s="92"/>
      <c r="BRP33" s="92"/>
      <c r="BRQ33" s="57"/>
      <c r="BRR33" s="568"/>
      <c r="BRS33" s="568"/>
      <c r="BRT33" s="199"/>
      <c r="BRU33" s="59"/>
      <c r="BRV33" s="57"/>
      <c r="BRW33" s="57"/>
      <c r="BRX33" s="57"/>
      <c r="BRY33" s="57"/>
      <c r="BRZ33" s="92"/>
      <c r="BSA33" s="92"/>
      <c r="BSB33" s="57"/>
      <c r="BSC33" s="568"/>
      <c r="BSD33" s="568"/>
      <c r="BSE33" s="199"/>
      <c r="BSF33" s="59"/>
      <c r="BSG33" s="57"/>
      <c r="BSH33" s="57"/>
      <c r="BSI33" s="57"/>
      <c r="BSJ33" s="57"/>
      <c r="BSK33" s="92"/>
      <c r="BSL33" s="92"/>
      <c r="BSM33" s="57"/>
      <c r="BSN33" s="568"/>
      <c r="BSO33" s="568"/>
      <c r="BSP33" s="199"/>
      <c r="BSQ33" s="59"/>
      <c r="BSR33" s="57"/>
      <c r="BSS33" s="57"/>
      <c r="BST33" s="57"/>
      <c r="BSU33" s="57"/>
      <c r="BSV33" s="92"/>
      <c r="BSW33" s="92"/>
      <c r="BSX33" s="57"/>
      <c r="BSY33" s="568"/>
      <c r="BSZ33" s="568"/>
      <c r="BTA33" s="199"/>
      <c r="BTB33" s="59"/>
      <c r="BTC33" s="57"/>
      <c r="BTD33" s="57"/>
      <c r="BTE33" s="57"/>
      <c r="BTF33" s="57"/>
      <c r="BTG33" s="92"/>
      <c r="BTH33" s="92"/>
      <c r="BTI33" s="57"/>
      <c r="BTJ33" s="568"/>
      <c r="BTK33" s="568"/>
      <c r="BTL33" s="199"/>
      <c r="BTM33" s="59"/>
      <c r="BTN33" s="57"/>
      <c r="BTO33" s="57"/>
      <c r="BTP33" s="57"/>
      <c r="BTQ33" s="57"/>
      <c r="BTR33" s="92"/>
      <c r="BTS33" s="92"/>
      <c r="BTT33" s="57"/>
      <c r="BTU33" s="568"/>
      <c r="BTV33" s="568"/>
      <c r="BTW33" s="199"/>
      <c r="BTX33" s="59"/>
      <c r="BTY33" s="57"/>
      <c r="BTZ33" s="57"/>
      <c r="BUA33" s="57"/>
      <c r="BUB33" s="57"/>
      <c r="BUC33" s="92"/>
      <c r="BUD33" s="92"/>
      <c r="BUE33" s="57"/>
      <c r="BUF33" s="568"/>
      <c r="BUG33" s="568"/>
      <c r="BUH33" s="199"/>
      <c r="BUI33" s="59"/>
      <c r="BUJ33" s="57"/>
      <c r="BUK33" s="57"/>
      <c r="BUL33" s="57"/>
      <c r="BUM33" s="57"/>
      <c r="BUN33" s="92"/>
      <c r="BUO33" s="92"/>
      <c r="BUP33" s="57"/>
      <c r="BUQ33" s="568"/>
      <c r="BUR33" s="568"/>
      <c r="BUS33" s="199"/>
      <c r="BUT33" s="59"/>
      <c r="BUU33" s="57"/>
      <c r="BUV33" s="57"/>
      <c r="BUW33" s="57"/>
      <c r="BUX33" s="57"/>
      <c r="BUY33" s="92"/>
      <c r="BUZ33" s="92"/>
      <c r="BVA33" s="57"/>
      <c r="BVB33" s="568"/>
      <c r="BVC33" s="568"/>
      <c r="BVD33" s="199"/>
      <c r="BVE33" s="59"/>
      <c r="BVF33" s="57"/>
      <c r="BVG33" s="57"/>
      <c r="BVH33" s="57"/>
      <c r="BVI33" s="57"/>
      <c r="BVJ33" s="92"/>
      <c r="BVK33" s="92"/>
      <c r="BVL33" s="57"/>
      <c r="BVM33" s="568"/>
      <c r="BVN33" s="568"/>
      <c r="BVO33" s="199"/>
      <c r="BVP33" s="59"/>
      <c r="BVQ33" s="57"/>
      <c r="BVR33" s="57"/>
      <c r="BVS33" s="57"/>
      <c r="BVT33" s="57"/>
      <c r="BVU33" s="92"/>
      <c r="BVV33" s="92"/>
      <c r="BVW33" s="57"/>
      <c r="BVX33" s="568"/>
      <c r="BVY33" s="568"/>
      <c r="BVZ33" s="199"/>
      <c r="BWA33" s="59"/>
      <c r="BWB33" s="57"/>
      <c r="BWC33" s="57"/>
      <c r="BWD33" s="57"/>
      <c r="BWE33" s="57"/>
      <c r="BWF33" s="92"/>
      <c r="BWG33" s="92"/>
      <c r="BWH33" s="57"/>
      <c r="BWI33" s="568"/>
      <c r="BWJ33" s="568"/>
      <c r="BWK33" s="199"/>
      <c r="BWL33" s="59"/>
      <c r="BWM33" s="57"/>
      <c r="BWN33" s="57"/>
      <c r="BWO33" s="57"/>
      <c r="BWP33" s="57"/>
      <c r="BWQ33" s="92"/>
      <c r="BWR33" s="92"/>
      <c r="BWS33" s="57"/>
      <c r="BWT33" s="568"/>
      <c r="BWU33" s="568"/>
      <c r="BWV33" s="199"/>
      <c r="BWW33" s="59"/>
      <c r="BWX33" s="57"/>
      <c r="BWY33" s="57"/>
      <c r="BWZ33" s="57"/>
      <c r="BXA33" s="57"/>
      <c r="BXB33" s="92"/>
      <c r="BXC33" s="92"/>
      <c r="BXD33" s="57"/>
      <c r="BXE33" s="568"/>
      <c r="BXF33" s="568"/>
      <c r="BXG33" s="199"/>
      <c r="BXH33" s="59"/>
      <c r="BXI33" s="57"/>
      <c r="BXJ33" s="57"/>
      <c r="BXK33" s="57"/>
      <c r="BXL33" s="57"/>
      <c r="BXM33" s="92"/>
      <c r="BXN33" s="92"/>
      <c r="BXO33" s="57"/>
      <c r="BXP33" s="568"/>
      <c r="BXQ33" s="568"/>
      <c r="BXR33" s="199"/>
      <c r="BXS33" s="59"/>
      <c r="BXT33" s="57"/>
      <c r="BXU33" s="57"/>
      <c r="BXV33" s="57"/>
      <c r="BXW33" s="57"/>
      <c r="BXX33" s="92"/>
      <c r="BXY33" s="92"/>
      <c r="BXZ33" s="57"/>
      <c r="BYA33" s="568"/>
      <c r="BYB33" s="568"/>
      <c r="BYC33" s="199"/>
      <c r="BYD33" s="59"/>
      <c r="BYE33" s="57"/>
      <c r="BYF33" s="57"/>
      <c r="BYG33" s="57"/>
      <c r="BYH33" s="57"/>
      <c r="BYI33" s="92"/>
      <c r="BYJ33" s="92"/>
      <c r="BYK33" s="57"/>
      <c r="BYL33" s="568"/>
      <c r="BYM33" s="568"/>
      <c r="BYN33" s="199"/>
      <c r="BYO33" s="59"/>
      <c r="BYP33" s="57"/>
      <c r="BYQ33" s="57"/>
      <c r="BYR33" s="57"/>
      <c r="BYS33" s="57"/>
      <c r="BYT33" s="92"/>
      <c r="BYU33" s="92"/>
      <c r="BYV33" s="57"/>
      <c r="BYW33" s="568"/>
      <c r="BYX33" s="568"/>
      <c r="BYY33" s="199"/>
      <c r="BYZ33" s="59"/>
      <c r="BZA33" s="57"/>
      <c r="BZB33" s="57"/>
      <c r="BZC33" s="57"/>
      <c r="BZD33" s="57"/>
      <c r="BZE33" s="92"/>
      <c r="BZF33" s="92"/>
      <c r="BZG33" s="57"/>
      <c r="BZH33" s="568"/>
      <c r="BZI33" s="568"/>
      <c r="BZJ33" s="199"/>
      <c r="BZK33" s="59"/>
      <c r="BZL33" s="57"/>
      <c r="BZM33" s="57"/>
      <c r="BZN33" s="57"/>
      <c r="BZO33" s="57"/>
      <c r="BZP33" s="92"/>
      <c r="BZQ33" s="92"/>
      <c r="BZR33" s="57"/>
      <c r="BZS33" s="568"/>
      <c r="BZT33" s="568"/>
      <c r="BZU33" s="199"/>
      <c r="BZV33" s="59"/>
      <c r="BZW33" s="57"/>
      <c r="BZX33" s="57"/>
      <c r="BZY33" s="57"/>
      <c r="BZZ33" s="57"/>
      <c r="CAA33" s="92"/>
      <c r="CAB33" s="92"/>
      <c r="CAC33" s="57"/>
      <c r="CAD33" s="568"/>
      <c r="CAE33" s="568"/>
      <c r="CAF33" s="199"/>
      <c r="CAG33" s="59"/>
      <c r="CAH33" s="57"/>
      <c r="CAI33" s="57"/>
      <c r="CAJ33" s="57"/>
      <c r="CAK33" s="57"/>
      <c r="CAL33" s="92"/>
      <c r="CAM33" s="92"/>
      <c r="CAN33" s="57"/>
      <c r="CAO33" s="568"/>
      <c r="CAP33" s="568"/>
      <c r="CAQ33" s="199"/>
      <c r="CAR33" s="59"/>
      <c r="CAS33" s="57"/>
      <c r="CAT33" s="57"/>
      <c r="CAU33" s="57"/>
      <c r="CAV33" s="57"/>
      <c r="CAW33" s="92"/>
      <c r="CAX33" s="92"/>
      <c r="CAY33" s="57"/>
      <c r="CAZ33" s="568"/>
      <c r="CBA33" s="568"/>
      <c r="CBB33" s="199"/>
      <c r="CBC33" s="59"/>
      <c r="CBD33" s="57"/>
      <c r="CBE33" s="57"/>
      <c r="CBF33" s="57"/>
      <c r="CBG33" s="57"/>
      <c r="CBH33" s="92"/>
      <c r="CBI33" s="92"/>
      <c r="CBJ33" s="57"/>
      <c r="CBK33" s="568"/>
      <c r="CBL33" s="568"/>
      <c r="CBM33" s="199"/>
      <c r="CBN33" s="59"/>
      <c r="CBO33" s="57"/>
      <c r="CBP33" s="57"/>
      <c r="CBQ33" s="57"/>
      <c r="CBR33" s="57"/>
      <c r="CBS33" s="92"/>
      <c r="CBT33" s="92"/>
      <c r="CBU33" s="57"/>
      <c r="CBV33" s="568"/>
      <c r="CBW33" s="568"/>
      <c r="CBX33" s="199"/>
      <c r="CBY33" s="59"/>
      <c r="CBZ33" s="57"/>
      <c r="CCA33" s="57"/>
      <c r="CCB33" s="57"/>
      <c r="CCC33" s="57"/>
      <c r="CCD33" s="92"/>
      <c r="CCE33" s="92"/>
      <c r="CCF33" s="57"/>
      <c r="CCG33" s="568"/>
      <c r="CCH33" s="568"/>
      <c r="CCI33" s="199"/>
      <c r="CCJ33" s="59"/>
      <c r="CCK33" s="57"/>
      <c r="CCL33" s="57"/>
      <c r="CCM33" s="57"/>
      <c r="CCN33" s="57"/>
      <c r="CCO33" s="92"/>
      <c r="CCP33" s="92"/>
      <c r="CCQ33" s="57"/>
      <c r="CCR33" s="568"/>
      <c r="CCS33" s="568"/>
      <c r="CCT33" s="199"/>
      <c r="CCU33" s="59"/>
      <c r="CCV33" s="57"/>
      <c r="CCW33" s="57"/>
      <c r="CCX33" s="57"/>
      <c r="CCY33" s="57"/>
      <c r="CCZ33" s="92"/>
      <c r="CDA33" s="92"/>
      <c r="CDB33" s="57"/>
      <c r="CDC33" s="568"/>
      <c r="CDD33" s="568"/>
      <c r="CDE33" s="199"/>
      <c r="CDF33" s="59"/>
      <c r="CDG33" s="57"/>
      <c r="CDH33" s="57"/>
      <c r="CDI33" s="57"/>
      <c r="CDJ33" s="57"/>
      <c r="CDK33" s="92"/>
      <c r="CDL33" s="92"/>
      <c r="CDM33" s="57"/>
      <c r="CDN33" s="568"/>
      <c r="CDO33" s="568"/>
      <c r="CDP33" s="199"/>
      <c r="CDQ33" s="59"/>
      <c r="CDR33" s="57"/>
      <c r="CDS33" s="57"/>
      <c r="CDT33" s="57"/>
      <c r="CDU33" s="57"/>
      <c r="CDV33" s="92"/>
      <c r="CDW33" s="92"/>
      <c r="CDX33" s="57"/>
      <c r="CDY33" s="568"/>
      <c r="CDZ33" s="568"/>
      <c r="CEA33" s="199"/>
      <c r="CEB33" s="59"/>
      <c r="CEC33" s="57"/>
      <c r="CED33" s="57"/>
      <c r="CEE33" s="57"/>
      <c r="CEF33" s="57"/>
      <c r="CEG33" s="92"/>
      <c r="CEH33" s="92"/>
      <c r="CEI33" s="57"/>
      <c r="CEJ33" s="568"/>
      <c r="CEK33" s="568"/>
      <c r="CEL33" s="199"/>
      <c r="CEM33" s="59"/>
      <c r="CEN33" s="57"/>
      <c r="CEO33" s="57"/>
      <c r="CEP33" s="57"/>
      <c r="CEQ33" s="57"/>
      <c r="CER33" s="92"/>
      <c r="CES33" s="92"/>
      <c r="CET33" s="57"/>
      <c r="CEU33" s="568"/>
      <c r="CEV33" s="568"/>
      <c r="CEW33" s="199"/>
      <c r="CEX33" s="59"/>
      <c r="CEY33" s="57"/>
      <c r="CEZ33" s="57"/>
      <c r="CFA33" s="57"/>
      <c r="CFB33" s="57"/>
      <c r="CFC33" s="92"/>
      <c r="CFD33" s="92"/>
      <c r="CFE33" s="57"/>
      <c r="CFF33" s="568"/>
      <c r="CFG33" s="568"/>
      <c r="CFH33" s="199"/>
      <c r="CFI33" s="59"/>
      <c r="CFJ33" s="57"/>
      <c r="CFK33" s="57"/>
      <c r="CFL33" s="57"/>
      <c r="CFM33" s="57"/>
      <c r="CFN33" s="92"/>
      <c r="CFO33" s="92"/>
      <c r="CFP33" s="57"/>
      <c r="CFQ33" s="568"/>
      <c r="CFR33" s="568"/>
      <c r="CFS33" s="199"/>
      <c r="CFT33" s="59"/>
      <c r="CFU33" s="57"/>
      <c r="CFV33" s="57"/>
      <c r="CFW33" s="57"/>
      <c r="CFX33" s="57"/>
      <c r="CFY33" s="92"/>
      <c r="CFZ33" s="92"/>
      <c r="CGA33" s="57"/>
      <c r="CGB33" s="568"/>
      <c r="CGC33" s="568"/>
      <c r="CGD33" s="199"/>
      <c r="CGE33" s="59"/>
      <c r="CGF33" s="57"/>
      <c r="CGG33" s="57"/>
      <c r="CGH33" s="57"/>
      <c r="CGI33" s="57"/>
      <c r="CGJ33" s="92"/>
      <c r="CGK33" s="92"/>
      <c r="CGL33" s="57"/>
      <c r="CGM33" s="568"/>
      <c r="CGN33" s="568"/>
      <c r="CGO33" s="199"/>
      <c r="CGP33" s="59"/>
      <c r="CGQ33" s="57"/>
      <c r="CGR33" s="57"/>
      <c r="CGS33" s="57"/>
      <c r="CGT33" s="57"/>
      <c r="CGU33" s="92"/>
      <c r="CGV33" s="92"/>
      <c r="CGW33" s="57"/>
      <c r="CGX33" s="568"/>
      <c r="CGY33" s="568"/>
      <c r="CGZ33" s="199"/>
      <c r="CHA33" s="59"/>
      <c r="CHB33" s="57"/>
      <c r="CHC33" s="57"/>
      <c r="CHD33" s="57"/>
      <c r="CHE33" s="57"/>
      <c r="CHF33" s="92"/>
      <c r="CHG33" s="92"/>
      <c r="CHH33" s="57"/>
      <c r="CHI33" s="568"/>
      <c r="CHJ33" s="568"/>
      <c r="CHK33" s="199"/>
      <c r="CHL33" s="59"/>
      <c r="CHM33" s="57"/>
      <c r="CHN33" s="57"/>
      <c r="CHO33" s="57"/>
      <c r="CHP33" s="57"/>
      <c r="CHQ33" s="92"/>
      <c r="CHR33" s="92"/>
      <c r="CHS33" s="57"/>
      <c r="CHT33" s="568"/>
      <c r="CHU33" s="568"/>
      <c r="CHV33" s="199"/>
      <c r="CHW33" s="59"/>
      <c r="CHX33" s="57"/>
      <c r="CHY33" s="57"/>
      <c r="CHZ33" s="57"/>
      <c r="CIA33" s="57"/>
      <c r="CIB33" s="92"/>
      <c r="CIC33" s="92"/>
      <c r="CID33" s="57"/>
      <c r="CIE33" s="568"/>
      <c r="CIF33" s="568"/>
      <c r="CIG33" s="199"/>
      <c r="CIH33" s="59"/>
      <c r="CII33" s="57"/>
      <c r="CIJ33" s="57"/>
      <c r="CIK33" s="57"/>
      <c r="CIL33" s="57"/>
      <c r="CIM33" s="92"/>
      <c r="CIN33" s="92"/>
      <c r="CIO33" s="57"/>
      <c r="CIP33" s="568"/>
      <c r="CIQ33" s="568"/>
      <c r="CIR33" s="199"/>
      <c r="CIS33" s="59"/>
      <c r="CIT33" s="57"/>
      <c r="CIU33" s="57"/>
      <c r="CIV33" s="57"/>
      <c r="CIW33" s="57"/>
      <c r="CIX33" s="92"/>
      <c r="CIY33" s="92"/>
      <c r="CIZ33" s="57"/>
      <c r="CJA33" s="568"/>
      <c r="CJB33" s="568"/>
      <c r="CJC33" s="199"/>
      <c r="CJD33" s="59"/>
      <c r="CJE33" s="57"/>
      <c r="CJF33" s="57"/>
      <c r="CJG33" s="57"/>
      <c r="CJH33" s="57"/>
      <c r="CJI33" s="92"/>
      <c r="CJJ33" s="92"/>
      <c r="CJK33" s="57"/>
      <c r="CJL33" s="568"/>
      <c r="CJM33" s="568"/>
      <c r="CJN33" s="199"/>
      <c r="CJO33" s="59"/>
      <c r="CJP33" s="57"/>
      <c r="CJQ33" s="57"/>
      <c r="CJR33" s="57"/>
      <c r="CJS33" s="57"/>
      <c r="CJT33" s="92"/>
      <c r="CJU33" s="92"/>
      <c r="CJV33" s="57"/>
      <c r="CJW33" s="568"/>
      <c r="CJX33" s="568"/>
      <c r="CJY33" s="199"/>
      <c r="CJZ33" s="59"/>
      <c r="CKA33" s="57"/>
      <c r="CKB33" s="57"/>
      <c r="CKC33" s="57"/>
      <c r="CKD33" s="57"/>
      <c r="CKE33" s="92"/>
      <c r="CKF33" s="92"/>
      <c r="CKG33" s="57"/>
      <c r="CKH33" s="568"/>
      <c r="CKI33" s="568"/>
      <c r="CKJ33" s="199"/>
      <c r="CKK33" s="59"/>
      <c r="CKL33" s="57"/>
      <c r="CKM33" s="57"/>
      <c r="CKN33" s="57"/>
      <c r="CKO33" s="57"/>
      <c r="CKP33" s="92"/>
      <c r="CKQ33" s="92"/>
      <c r="CKR33" s="57"/>
      <c r="CKS33" s="568"/>
      <c r="CKT33" s="568"/>
      <c r="CKU33" s="199"/>
      <c r="CKV33" s="59"/>
      <c r="CKW33" s="57"/>
      <c r="CKX33" s="57"/>
      <c r="CKY33" s="57"/>
      <c r="CKZ33" s="57"/>
      <c r="CLA33" s="92"/>
      <c r="CLB33" s="92"/>
      <c r="CLC33" s="57"/>
      <c r="CLD33" s="568"/>
      <c r="CLE33" s="568"/>
      <c r="CLF33" s="199"/>
      <c r="CLG33" s="59"/>
      <c r="CLH33" s="57"/>
      <c r="CLI33" s="57"/>
      <c r="CLJ33" s="57"/>
      <c r="CLK33" s="57"/>
      <c r="CLL33" s="92"/>
      <c r="CLM33" s="92"/>
      <c r="CLN33" s="57"/>
      <c r="CLO33" s="568"/>
      <c r="CLP33" s="568"/>
      <c r="CLQ33" s="199"/>
      <c r="CLR33" s="59"/>
      <c r="CLS33" s="57"/>
      <c r="CLT33" s="57"/>
      <c r="CLU33" s="57"/>
      <c r="CLV33" s="57"/>
      <c r="CLW33" s="92"/>
      <c r="CLX33" s="92"/>
      <c r="CLY33" s="57"/>
      <c r="CLZ33" s="568"/>
      <c r="CMA33" s="568"/>
      <c r="CMB33" s="199"/>
      <c r="CMC33" s="59"/>
      <c r="CMD33" s="57"/>
      <c r="CME33" s="57"/>
      <c r="CMF33" s="57"/>
      <c r="CMG33" s="57"/>
      <c r="CMH33" s="92"/>
      <c r="CMI33" s="92"/>
      <c r="CMJ33" s="57"/>
      <c r="CMK33" s="568"/>
      <c r="CML33" s="568"/>
      <c r="CMM33" s="199"/>
      <c r="CMN33" s="59"/>
      <c r="CMO33" s="57"/>
      <c r="CMP33" s="57"/>
      <c r="CMQ33" s="57"/>
      <c r="CMR33" s="57"/>
      <c r="CMS33" s="92"/>
      <c r="CMT33" s="92"/>
      <c r="CMU33" s="57"/>
      <c r="CMV33" s="568"/>
      <c r="CMW33" s="568"/>
      <c r="CMX33" s="199"/>
      <c r="CMY33" s="59"/>
      <c r="CMZ33" s="57"/>
      <c r="CNA33" s="57"/>
      <c r="CNB33" s="57"/>
      <c r="CNC33" s="57"/>
      <c r="CND33" s="92"/>
      <c r="CNE33" s="92"/>
      <c r="CNF33" s="57"/>
      <c r="CNG33" s="568"/>
      <c r="CNH33" s="568"/>
      <c r="CNI33" s="199"/>
      <c r="CNJ33" s="59"/>
      <c r="CNK33" s="57"/>
      <c r="CNL33" s="57"/>
      <c r="CNM33" s="57"/>
      <c r="CNN33" s="57"/>
      <c r="CNO33" s="92"/>
      <c r="CNP33" s="92"/>
      <c r="CNQ33" s="57"/>
      <c r="CNR33" s="568"/>
      <c r="CNS33" s="568"/>
      <c r="CNT33" s="199"/>
      <c r="CNU33" s="59"/>
      <c r="CNV33" s="57"/>
      <c r="CNW33" s="57"/>
      <c r="CNX33" s="57"/>
      <c r="CNY33" s="57"/>
      <c r="CNZ33" s="92"/>
      <c r="COA33" s="92"/>
      <c r="COB33" s="57"/>
      <c r="COC33" s="568"/>
      <c r="COD33" s="568"/>
      <c r="COE33" s="199"/>
      <c r="COF33" s="59"/>
      <c r="COG33" s="57"/>
      <c r="COH33" s="57"/>
      <c r="COI33" s="57"/>
      <c r="COJ33" s="57"/>
      <c r="COK33" s="92"/>
      <c r="COL33" s="92"/>
      <c r="COM33" s="57"/>
      <c r="CON33" s="568"/>
      <c r="COO33" s="568"/>
      <c r="COP33" s="199"/>
      <c r="COQ33" s="59"/>
      <c r="COR33" s="57"/>
      <c r="COS33" s="57"/>
      <c r="COT33" s="57"/>
      <c r="COU33" s="57"/>
      <c r="COV33" s="92"/>
      <c r="COW33" s="92"/>
      <c r="COX33" s="57"/>
      <c r="COY33" s="568"/>
      <c r="COZ33" s="568"/>
      <c r="CPA33" s="199"/>
      <c r="CPB33" s="59"/>
      <c r="CPC33" s="57"/>
      <c r="CPD33" s="57"/>
      <c r="CPE33" s="57"/>
      <c r="CPF33" s="57"/>
      <c r="CPG33" s="92"/>
      <c r="CPH33" s="92"/>
      <c r="CPI33" s="57"/>
      <c r="CPJ33" s="568"/>
      <c r="CPK33" s="568"/>
      <c r="CPL33" s="199"/>
      <c r="CPM33" s="59"/>
      <c r="CPN33" s="57"/>
      <c r="CPO33" s="57"/>
      <c r="CPP33" s="57"/>
      <c r="CPQ33" s="57"/>
      <c r="CPR33" s="92"/>
      <c r="CPS33" s="92"/>
      <c r="CPT33" s="57"/>
      <c r="CPU33" s="568"/>
      <c r="CPV33" s="568"/>
      <c r="CPW33" s="199"/>
      <c r="CPX33" s="59"/>
      <c r="CPY33" s="57"/>
      <c r="CPZ33" s="57"/>
      <c r="CQA33" s="57"/>
      <c r="CQB33" s="57"/>
      <c r="CQC33" s="92"/>
      <c r="CQD33" s="92"/>
      <c r="CQE33" s="57"/>
      <c r="CQF33" s="568"/>
      <c r="CQG33" s="568"/>
      <c r="CQH33" s="199"/>
      <c r="CQI33" s="59"/>
      <c r="CQJ33" s="57"/>
      <c r="CQK33" s="57"/>
      <c r="CQL33" s="57"/>
      <c r="CQM33" s="57"/>
      <c r="CQN33" s="92"/>
      <c r="CQO33" s="92"/>
      <c r="CQP33" s="57"/>
      <c r="CQQ33" s="568"/>
      <c r="CQR33" s="568"/>
      <c r="CQS33" s="199"/>
      <c r="CQT33" s="59"/>
      <c r="CQU33" s="57"/>
      <c r="CQV33" s="57"/>
      <c r="CQW33" s="57"/>
      <c r="CQX33" s="57"/>
      <c r="CQY33" s="92"/>
      <c r="CQZ33" s="92"/>
      <c r="CRA33" s="57"/>
      <c r="CRB33" s="568"/>
      <c r="CRC33" s="568"/>
      <c r="CRD33" s="199"/>
      <c r="CRE33" s="59"/>
      <c r="CRF33" s="57"/>
      <c r="CRG33" s="57"/>
      <c r="CRH33" s="57"/>
      <c r="CRI33" s="57"/>
      <c r="CRJ33" s="92"/>
      <c r="CRK33" s="92"/>
      <c r="CRL33" s="57"/>
      <c r="CRM33" s="568"/>
      <c r="CRN33" s="568"/>
      <c r="CRO33" s="199"/>
      <c r="CRP33" s="59"/>
      <c r="CRQ33" s="57"/>
      <c r="CRR33" s="57"/>
      <c r="CRS33" s="57"/>
      <c r="CRT33" s="57"/>
      <c r="CRU33" s="92"/>
      <c r="CRV33" s="92"/>
      <c r="CRW33" s="57"/>
      <c r="CRX33" s="568"/>
      <c r="CRY33" s="568"/>
      <c r="CRZ33" s="199"/>
      <c r="CSA33" s="59"/>
      <c r="CSB33" s="57"/>
      <c r="CSC33" s="57"/>
      <c r="CSD33" s="57"/>
      <c r="CSE33" s="57"/>
      <c r="CSF33" s="92"/>
      <c r="CSG33" s="92"/>
      <c r="CSH33" s="57"/>
      <c r="CSI33" s="568"/>
      <c r="CSJ33" s="568"/>
      <c r="CSK33" s="199"/>
      <c r="CSL33" s="59"/>
      <c r="CSM33" s="57"/>
      <c r="CSN33" s="57"/>
      <c r="CSO33" s="57"/>
      <c r="CSP33" s="57"/>
      <c r="CSQ33" s="92"/>
      <c r="CSR33" s="92"/>
      <c r="CSS33" s="57"/>
      <c r="CST33" s="568"/>
      <c r="CSU33" s="568"/>
      <c r="CSV33" s="199"/>
      <c r="CSW33" s="59"/>
      <c r="CSX33" s="57"/>
      <c r="CSY33" s="57"/>
      <c r="CSZ33" s="57"/>
      <c r="CTA33" s="57"/>
      <c r="CTB33" s="92"/>
      <c r="CTC33" s="92"/>
      <c r="CTD33" s="57"/>
      <c r="CTE33" s="568"/>
      <c r="CTF33" s="568"/>
      <c r="CTG33" s="199"/>
      <c r="CTH33" s="59"/>
      <c r="CTI33" s="57"/>
      <c r="CTJ33" s="57"/>
      <c r="CTK33" s="57"/>
      <c r="CTL33" s="57"/>
      <c r="CTM33" s="92"/>
      <c r="CTN33" s="92"/>
      <c r="CTO33" s="57"/>
      <c r="CTP33" s="568"/>
      <c r="CTQ33" s="568"/>
      <c r="CTR33" s="199"/>
      <c r="CTS33" s="59"/>
      <c r="CTT33" s="57"/>
      <c r="CTU33" s="57"/>
      <c r="CTV33" s="57"/>
      <c r="CTW33" s="57"/>
      <c r="CTX33" s="92"/>
      <c r="CTY33" s="92"/>
      <c r="CTZ33" s="57"/>
      <c r="CUA33" s="568"/>
      <c r="CUB33" s="568"/>
      <c r="CUC33" s="199"/>
      <c r="CUD33" s="59"/>
      <c r="CUE33" s="57"/>
      <c r="CUF33" s="57"/>
      <c r="CUG33" s="57"/>
      <c r="CUH33" s="57"/>
      <c r="CUI33" s="92"/>
      <c r="CUJ33" s="92"/>
      <c r="CUK33" s="57"/>
      <c r="CUL33" s="568"/>
      <c r="CUM33" s="568"/>
      <c r="CUN33" s="199"/>
      <c r="CUO33" s="59"/>
      <c r="CUP33" s="57"/>
      <c r="CUQ33" s="57"/>
      <c r="CUR33" s="57"/>
      <c r="CUS33" s="57"/>
      <c r="CUT33" s="92"/>
      <c r="CUU33" s="92"/>
      <c r="CUV33" s="57"/>
      <c r="CUW33" s="568"/>
      <c r="CUX33" s="568"/>
      <c r="CUY33" s="199"/>
      <c r="CUZ33" s="59"/>
      <c r="CVA33" s="57"/>
      <c r="CVB33" s="57"/>
      <c r="CVC33" s="57"/>
      <c r="CVD33" s="57"/>
      <c r="CVE33" s="92"/>
      <c r="CVF33" s="92"/>
      <c r="CVG33" s="57"/>
      <c r="CVH33" s="568"/>
      <c r="CVI33" s="568"/>
      <c r="CVJ33" s="199"/>
      <c r="CVK33" s="59"/>
      <c r="CVL33" s="57"/>
      <c r="CVM33" s="57"/>
      <c r="CVN33" s="57"/>
      <c r="CVO33" s="57"/>
      <c r="CVP33" s="92"/>
      <c r="CVQ33" s="92"/>
      <c r="CVR33" s="57"/>
      <c r="CVS33" s="568"/>
      <c r="CVT33" s="568"/>
      <c r="CVU33" s="199"/>
      <c r="CVV33" s="59"/>
      <c r="CVW33" s="57"/>
      <c r="CVX33" s="57"/>
      <c r="CVY33" s="57"/>
      <c r="CVZ33" s="57"/>
      <c r="CWA33" s="92"/>
      <c r="CWB33" s="92"/>
      <c r="CWC33" s="57"/>
      <c r="CWD33" s="568"/>
      <c r="CWE33" s="568"/>
      <c r="CWF33" s="199"/>
      <c r="CWG33" s="59"/>
      <c r="CWH33" s="57"/>
      <c r="CWI33" s="57"/>
      <c r="CWJ33" s="57"/>
      <c r="CWK33" s="57"/>
      <c r="CWL33" s="92"/>
      <c r="CWM33" s="92"/>
      <c r="CWN33" s="57"/>
      <c r="CWO33" s="568"/>
      <c r="CWP33" s="568"/>
      <c r="CWQ33" s="199"/>
      <c r="CWR33" s="59"/>
      <c r="CWS33" s="57"/>
      <c r="CWT33" s="57"/>
      <c r="CWU33" s="57"/>
      <c r="CWV33" s="57"/>
      <c r="CWW33" s="92"/>
      <c r="CWX33" s="92"/>
      <c r="CWY33" s="57"/>
      <c r="CWZ33" s="568"/>
      <c r="CXA33" s="568"/>
      <c r="CXB33" s="199"/>
      <c r="CXC33" s="59"/>
      <c r="CXD33" s="57"/>
      <c r="CXE33" s="57"/>
      <c r="CXF33" s="57"/>
      <c r="CXG33" s="57"/>
      <c r="CXH33" s="92"/>
      <c r="CXI33" s="92"/>
      <c r="CXJ33" s="57"/>
      <c r="CXK33" s="568"/>
      <c r="CXL33" s="568"/>
      <c r="CXM33" s="199"/>
      <c r="CXN33" s="59"/>
      <c r="CXO33" s="57"/>
      <c r="CXP33" s="57"/>
      <c r="CXQ33" s="57"/>
      <c r="CXR33" s="57"/>
      <c r="CXS33" s="92"/>
      <c r="CXT33" s="92"/>
      <c r="CXU33" s="57"/>
      <c r="CXV33" s="568"/>
      <c r="CXW33" s="568"/>
      <c r="CXX33" s="199"/>
      <c r="CXY33" s="59"/>
      <c r="CXZ33" s="57"/>
      <c r="CYA33" s="57"/>
      <c r="CYB33" s="57"/>
      <c r="CYC33" s="57"/>
      <c r="CYD33" s="92"/>
      <c r="CYE33" s="92"/>
      <c r="CYF33" s="57"/>
      <c r="CYG33" s="568"/>
      <c r="CYH33" s="568"/>
      <c r="CYI33" s="199"/>
      <c r="CYJ33" s="59"/>
      <c r="CYK33" s="57"/>
      <c r="CYL33" s="57"/>
      <c r="CYM33" s="57"/>
      <c r="CYN33" s="57"/>
      <c r="CYO33" s="92"/>
      <c r="CYP33" s="92"/>
      <c r="CYQ33" s="57"/>
      <c r="CYR33" s="568"/>
      <c r="CYS33" s="568"/>
      <c r="CYT33" s="199"/>
      <c r="CYU33" s="59"/>
      <c r="CYV33" s="57"/>
      <c r="CYW33" s="57"/>
      <c r="CYX33" s="57"/>
      <c r="CYY33" s="57"/>
      <c r="CYZ33" s="92"/>
      <c r="CZA33" s="92"/>
      <c r="CZB33" s="57"/>
      <c r="CZC33" s="568"/>
      <c r="CZD33" s="568"/>
      <c r="CZE33" s="199"/>
      <c r="CZF33" s="59"/>
      <c r="CZG33" s="57"/>
      <c r="CZH33" s="57"/>
      <c r="CZI33" s="57"/>
      <c r="CZJ33" s="57"/>
      <c r="CZK33" s="92"/>
      <c r="CZL33" s="92"/>
      <c r="CZM33" s="57"/>
      <c r="CZN33" s="568"/>
      <c r="CZO33" s="568"/>
      <c r="CZP33" s="199"/>
      <c r="CZQ33" s="59"/>
      <c r="CZR33" s="57"/>
      <c r="CZS33" s="57"/>
      <c r="CZT33" s="57"/>
      <c r="CZU33" s="57"/>
      <c r="CZV33" s="92"/>
      <c r="CZW33" s="92"/>
      <c r="CZX33" s="57"/>
      <c r="CZY33" s="568"/>
      <c r="CZZ33" s="568"/>
      <c r="DAA33" s="199"/>
      <c r="DAB33" s="59"/>
      <c r="DAC33" s="57"/>
      <c r="DAD33" s="57"/>
      <c r="DAE33" s="57"/>
      <c r="DAF33" s="57"/>
      <c r="DAG33" s="92"/>
      <c r="DAH33" s="92"/>
      <c r="DAI33" s="57"/>
      <c r="DAJ33" s="568"/>
      <c r="DAK33" s="568"/>
      <c r="DAL33" s="199"/>
      <c r="DAM33" s="59"/>
      <c r="DAN33" s="57"/>
      <c r="DAO33" s="57"/>
      <c r="DAP33" s="57"/>
      <c r="DAQ33" s="57"/>
      <c r="DAR33" s="92"/>
      <c r="DAS33" s="92"/>
      <c r="DAT33" s="57"/>
      <c r="DAU33" s="568"/>
      <c r="DAV33" s="568"/>
      <c r="DAW33" s="199"/>
      <c r="DAX33" s="59"/>
      <c r="DAY33" s="57"/>
      <c r="DAZ33" s="57"/>
      <c r="DBA33" s="57"/>
      <c r="DBB33" s="57"/>
      <c r="DBC33" s="92"/>
      <c r="DBD33" s="92"/>
      <c r="DBE33" s="57"/>
      <c r="DBF33" s="568"/>
      <c r="DBG33" s="568"/>
      <c r="DBH33" s="199"/>
      <c r="DBI33" s="59"/>
      <c r="DBJ33" s="57"/>
      <c r="DBK33" s="57"/>
      <c r="DBL33" s="57"/>
      <c r="DBM33" s="57"/>
      <c r="DBN33" s="92"/>
      <c r="DBO33" s="92"/>
      <c r="DBP33" s="57"/>
      <c r="DBQ33" s="568"/>
      <c r="DBR33" s="568"/>
      <c r="DBS33" s="199"/>
      <c r="DBT33" s="59"/>
      <c r="DBU33" s="57"/>
      <c r="DBV33" s="57"/>
      <c r="DBW33" s="57"/>
      <c r="DBX33" s="57"/>
      <c r="DBY33" s="92"/>
      <c r="DBZ33" s="92"/>
      <c r="DCA33" s="57"/>
      <c r="DCB33" s="568"/>
      <c r="DCC33" s="568"/>
      <c r="DCD33" s="199"/>
      <c r="DCE33" s="59"/>
      <c r="DCF33" s="57"/>
      <c r="DCG33" s="57"/>
      <c r="DCH33" s="57"/>
      <c r="DCI33" s="57"/>
      <c r="DCJ33" s="92"/>
      <c r="DCK33" s="92"/>
      <c r="DCL33" s="57"/>
      <c r="DCM33" s="568"/>
      <c r="DCN33" s="568"/>
      <c r="DCO33" s="199"/>
      <c r="DCP33" s="59"/>
      <c r="DCQ33" s="57"/>
      <c r="DCR33" s="57"/>
      <c r="DCS33" s="57"/>
      <c r="DCT33" s="57"/>
      <c r="DCU33" s="92"/>
      <c r="DCV33" s="92"/>
      <c r="DCW33" s="57"/>
      <c r="DCX33" s="568"/>
      <c r="DCY33" s="568"/>
      <c r="DCZ33" s="199"/>
      <c r="DDA33" s="59"/>
      <c r="DDB33" s="57"/>
      <c r="DDC33" s="57"/>
      <c r="DDD33" s="57"/>
      <c r="DDE33" s="57"/>
      <c r="DDF33" s="92"/>
      <c r="DDG33" s="92"/>
      <c r="DDH33" s="57"/>
      <c r="DDI33" s="568"/>
      <c r="DDJ33" s="568"/>
      <c r="DDK33" s="199"/>
      <c r="DDL33" s="59"/>
      <c r="DDM33" s="57"/>
      <c r="DDN33" s="57"/>
      <c r="DDO33" s="57"/>
      <c r="DDP33" s="57"/>
      <c r="DDQ33" s="92"/>
      <c r="DDR33" s="92"/>
      <c r="DDS33" s="57"/>
      <c r="DDT33" s="568"/>
      <c r="DDU33" s="568"/>
      <c r="DDV33" s="199"/>
      <c r="DDW33" s="59"/>
      <c r="DDX33" s="57"/>
      <c r="DDY33" s="57"/>
      <c r="DDZ33" s="57"/>
      <c r="DEA33" s="57"/>
      <c r="DEB33" s="92"/>
      <c r="DEC33" s="92"/>
      <c r="DED33" s="57"/>
      <c r="DEE33" s="568"/>
      <c r="DEF33" s="568"/>
      <c r="DEG33" s="199"/>
      <c r="DEH33" s="59"/>
      <c r="DEI33" s="57"/>
      <c r="DEJ33" s="57"/>
      <c r="DEK33" s="57"/>
      <c r="DEL33" s="57"/>
      <c r="DEM33" s="92"/>
      <c r="DEN33" s="92"/>
      <c r="DEO33" s="57"/>
      <c r="DEP33" s="568"/>
      <c r="DEQ33" s="568"/>
      <c r="DER33" s="199"/>
      <c r="DES33" s="59"/>
      <c r="DET33" s="57"/>
      <c r="DEU33" s="57"/>
      <c r="DEV33" s="57"/>
      <c r="DEW33" s="57"/>
      <c r="DEX33" s="92"/>
      <c r="DEY33" s="92"/>
      <c r="DEZ33" s="57"/>
      <c r="DFA33" s="568"/>
      <c r="DFB33" s="568"/>
      <c r="DFC33" s="199"/>
      <c r="DFD33" s="59"/>
      <c r="DFE33" s="57"/>
      <c r="DFF33" s="57"/>
      <c r="DFG33" s="57"/>
      <c r="DFH33" s="57"/>
      <c r="DFI33" s="92"/>
      <c r="DFJ33" s="92"/>
      <c r="DFK33" s="57"/>
      <c r="DFL33" s="568"/>
      <c r="DFM33" s="568"/>
      <c r="DFN33" s="199"/>
      <c r="DFO33" s="59"/>
      <c r="DFP33" s="57"/>
      <c r="DFQ33" s="57"/>
      <c r="DFR33" s="57"/>
      <c r="DFS33" s="57"/>
      <c r="DFT33" s="92"/>
      <c r="DFU33" s="92"/>
      <c r="DFV33" s="57"/>
      <c r="DFW33" s="568"/>
      <c r="DFX33" s="568"/>
      <c r="DFY33" s="199"/>
      <c r="DFZ33" s="59"/>
      <c r="DGA33" s="57"/>
      <c r="DGB33" s="57"/>
      <c r="DGC33" s="57"/>
      <c r="DGD33" s="57"/>
      <c r="DGE33" s="92"/>
      <c r="DGF33" s="92"/>
      <c r="DGG33" s="57"/>
      <c r="DGH33" s="568"/>
      <c r="DGI33" s="568"/>
      <c r="DGJ33" s="199"/>
      <c r="DGK33" s="59"/>
      <c r="DGL33" s="57"/>
      <c r="DGM33" s="57"/>
      <c r="DGN33" s="57"/>
      <c r="DGO33" s="57"/>
      <c r="DGP33" s="92"/>
      <c r="DGQ33" s="92"/>
      <c r="DGR33" s="57"/>
      <c r="DGS33" s="568"/>
      <c r="DGT33" s="568"/>
      <c r="DGU33" s="199"/>
      <c r="DGV33" s="59"/>
      <c r="DGW33" s="57"/>
      <c r="DGX33" s="57"/>
      <c r="DGY33" s="57"/>
      <c r="DGZ33" s="57"/>
      <c r="DHA33" s="92"/>
      <c r="DHB33" s="92"/>
      <c r="DHC33" s="57"/>
      <c r="DHD33" s="568"/>
      <c r="DHE33" s="568"/>
      <c r="DHF33" s="199"/>
      <c r="DHG33" s="59"/>
      <c r="DHH33" s="57"/>
      <c r="DHI33" s="57"/>
      <c r="DHJ33" s="57"/>
      <c r="DHK33" s="57"/>
      <c r="DHL33" s="92"/>
      <c r="DHM33" s="92"/>
      <c r="DHN33" s="57"/>
      <c r="DHO33" s="568"/>
      <c r="DHP33" s="568"/>
      <c r="DHQ33" s="199"/>
      <c r="DHR33" s="59"/>
      <c r="DHS33" s="57"/>
      <c r="DHT33" s="57"/>
      <c r="DHU33" s="57"/>
      <c r="DHV33" s="57"/>
      <c r="DHW33" s="92"/>
      <c r="DHX33" s="92"/>
      <c r="DHY33" s="57"/>
      <c r="DHZ33" s="568"/>
      <c r="DIA33" s="568"/>
      <c r="DIB33" s="199"/>
      <c r="DIC33" s="59"/>
      <c r="DID33" s="57"/>
      <c r="DIE33" s="57"/>
      <c r="DIF33" s="57"/>
      <c r="DIG33" s="57"/>
      <c r="DIH33" s="92"/>
      <c r="DII33" s="92"/>
      <c r="DIJ33" s="57"/>
      <c r="DIK33" s="568"/>
      <c r="DIL33" s="568"/>
      <c r="DIM33" s="199"/>
      <c r="DIN33" s="59"/>
      <c r="DIO33" s="57"/>
      <c r="DIP33" s="57"/>
      <c r="DIQ33" s="57"/>
      <c r="DIR33" s="57"/>
      <c r="DIS33" s="92"/>
      <c r="DIT33" s="92"/>
      <c r="DIU33" s="57"/>
      <c r="DIV33" s="568"/>
      <c r="DIW33" s="568"/>
      <c r="DIX33" s="199"/>
      <c r="DIY33" s="59"/>
      <c r="DIZ33" s="57"/>
      <c r="DJA33" s="57"/>
      <c r="DJB33" s="57"/>
      <c r="DJC33" s="57"/>
      <c r="DJD33" s="92"/>
      <c r="DJE33" s="92"/>
      <c r="DJF33" s="57"/>
      <c r="DJG33" s="568"/>
      <c r="DJH33" s="568"/>
      <c r="DJI33" s="199"/>
      <c r="DJJ33" s="59"/>
      <c r="DJK33" s="57"/>
      <c r="DJL33" s="57"/>
      <c r="DJM33" s="57"/>
      <c r="DJN33" s="57"/>
      <c r="DJO33" s="92"/>
      <c r="DJP33" s="92"/>
      <c r="DJQ33" s="57"/>
      <c r="DJR33" s="568"/>
      <c r="DJS33" s="568"/>
      <c r="DJT33" s="199"/>
      <c r="DJU33" s="59"/>
      <c r="DJV33" s="57"/>
      <c r="DJW33" s="57"/>
      <c r="DJX33" s="57"/>
      <c r="DJY33" s="57"/>
      <c r="DJZ33" s="92"/>
      <c r="DKA33" s="92"/>
      <c r="DKB33" s="57"/>
      <c r="DKC33" s="568"/>
      <c r="DKD33" s="568"/>
      <c r="DKE33" s="199"/>
      <c r="DKF33" s="59"/>
      <c r="DKG33" s="57"/>
      <c r="DKH33" s="57"/>
      <c r="DKI33" s="57"/>
      <c r="DKJ33" s="57"/>
      <c r="DKK33" s="92"/>
      <c r="DKL33" s="92"/>
      <c r="DKM33" s="57"/>
      <c r="DKN33" s="568"/>
      <c r="DKO33" s="568"/>
      <c r="DKP33" s="199"/>
      <c r="DKQ33" s="59"/>
      <c r="DKR33" s="57"/>
      <c r="DKS33" s="57"/>
      <c r="DKT33" s="57"/>
      <c r="DKU33" s="57"/>
      <c r="DKV33" s="92"/>
      <c r="DKW33" s="92"/>
      <c r="DKX33" s="57"/>
      <c r="DKY33" s="568"/>
      <c r="DKZ33" s="568"/>
      <c r="DLA33" s="199"/>
      <c r="DLB33" s="59"/>
      <c r="DLC33" s="57"/>
      <c r="DLD33" s="57"/>
      <c r="DLE33" s="57"/>
      <c r="DLF33" s="57"/>
      <c r="DLG33" s="92"/>
      <c r="DLH33" s="92"/>
      <c r="DLI33" s="57"/>
      <c r="DLJ33" s="568"/>
      <c r="DLK33" s="568"/>
      <c r="DLL33" s="199"/>
      <c r="DLM33" s="59"/>
      <c r="DLN33" s="57"/>
      <c r="DLO33" s="57"/>
      <c r="DLP33" s="57"/>
      <c r="DLQ33" s="57"/>
      <c r="DLR33" s="92"/>
      <c r="DLS33" s="92"/>
      <c r="DLT33" s="57"/>
      <c r="DLU33" s="568"/>
      <c r="DLV33" s="568"/>
      <c r="DLW33" s="199"/>
      <c r="DLX33" s="59"/>
      <c r="DLY33" s="57"/>
      <c r="DLZ33" s="57"/>
      <c r="DMA33" s="57"/>
      <c r="DMB33" s="57"/>
      <c r="DMC33" s="92"/>
      <c r="DMD33" s="92"/>
      <c r="DME33" s="57"/>
      <c r="DMF33" s="568"/>
      <c r="DMG33" s="568"/>
      <c r="DMH33" s="199"/>
      <c r="DMI33" s="59"/>
      <c r="DMJ33" s="57"/>
      <c r="DMK33" s="57"/>
      <c r="DML33" s="57"/>
      <c r="DMM33" s="57"/>
      <c r="DMN33" s="92"/>
      <c r="DMO33" s="92"/>
      <c r="DMP33" s="57"/>
      <c r="DMQ33" s="568"/>
      <c r="DMR33" s="568"/>
      <c r="DMS33" s="199"/>
      <c r="DMT33" s="59"/>
      <c r="DMU33" s="57"/>
      <c r="DMV33" s="57"/>
      <c r="DMW33" s="57"/>
      <c r="DMX33" s="57"/>
      <c r="DMY33" s="92"/>
      <c r="DMZ33" s="92"/>
      <c r="DNA33" s="57"/>
      <c r="DNB33" s="568"/>
      <c r="DNC33" s="568"/>
      <c r="DND33" s="199"/>
      <c r="DNE33" s="59"/>
      <c r="DNF33" s="57"/>
      <c r="DNG33" s="57"/>
      <c r="DNH33" s="57"/>
      <c r="DNI33" s="57"/>
      <c r="DNJ33" s="92"/>
      <c r="DNK33" s="92"/>
      <c r="DNL33" s="57"/>
      <c r="DNM33" s="568"/>
      <c r="DNN33" s="568"/>
      <c r="DNO33" s="199"/>
      <c r="DNP33" s="59"/>
      <c r="DNQ33" s="57"/>
      <c r="DNR33" s="57"/>
      <c r="DNS33" s="57"/>
      <c r="DNT33" s="57"/>
      <c r="DNU33" s="92"/>
      <c r="DNV33" s="92"/>
      <c r="DNW33" s="57"/>
      <c r="DNX33" s="568"/>
      <c r="DNY33" s="568"/>
      <c r="DNZ33" s="199"/>
      <c r="DOA33" s="59"/>
      <c r="DOB33" s="57"/>
      <c r="DOC33" s="57"/>
      <c r="DOD33" s="57"/>
      <c r="DOE33" s="57"/>
      <c r="DOF33" s="92"/>
      <c r="DOG33" s="92"/>
      <c r="DOH33" s="57"/>
      <c r="DOI33" s="568"/>
      <c r="DOJ33" s="568"/>
      <c r="DOK33" s="199"/>
      <c r="DOL33" s="59"/>
      <c r="DOM33" s="57"/>
      <c r="DON33" s="57"/>
      <c r="DOO33" s="57"/>
      <c r="DOP33" s="57"/>
      <c r="DOQ33" s="92"/>
      <c r="DOR33" s="92"/>
      <c r="DOS33" s="57"/>
      <c r="DOT33" s="568"/>
      <c r="DOU33" s="568"/>
      <c r="DOV33" s="199"/>
      <c r="DOW33" s="59"/>
      <c r="DOX33" s="57"/>
      <c r="DOY33" s="57"/>
      <c r="DOZ33" s="57"/>
      <c r="DPA33" s="57"/>
      <c r="DPB33" s="92"/>
      <c r="DPC33" s="92"/>
      <c r="DPD33" s="57"/>
      <c r="DPE33" s="568"/>
      <c r="DPF33" s="568"/>
      <c r="DPG33" s="199"/>
      <c r="DPH33" s="59"/>
      <c r="DPI33" s="57"/>
      <c r="DPJ33" s="57"/>
      <c r="DPK33" s="57"/>
      <c r="DPL33" s="57"/>
      <c r="DPM33" s="92"/>
      <c r="DPN33" s="92"/>
      <c r="DPO33" s="57"/>
      <c r="DPP33" s="568"/>
      <c r="DPQ33" s="568"/>
      <c r="DPR33" s="199"/>
      <c r="DPS33" s="59"/>
      <c r="DPT33" s="57"/>
      <c r="DPU33" s="57"/>
      <c r="DPV33" s="57"/>
      <c r="DPW33" s="57"/>
      <c r="DPX33" s="92"/>
      <c r="DPY33" s="92"/>
      <c r="DPZ33" s="57"/>
      <c r="DQA33" s="568"/>
      <c r="DQB33" s="568"/>
      <c r="DQC33" s="199"/>
      <c r="DQD33" s="59"/>
      <c r="DQE33" s="57"/>
      <c r="DQF33" s="57"/>
      <c r="DQG33" s="57"/>
      <c r="DQH33" s="57"/>
      <c r="DQI33" s="92"/>
      <c r="DQJ33" s="92"/>
      <c r="DQK33" s="57"/>
      <c r="DQL33" s="568"/>
      <c r="DQM33" s="568"/>
      <c r="DQN33" s="199"/>
      <c r="DQO33" s="59"/>
      <c r="DQP33" s="57"/>
      <c r="DQQ33" s="57"/>
      <c r="DQR33" s="57"/>
      <c r="DQS33" s="57"/>
      <c r="DQT33" s="92"/>
      <c r="DQU33" s="92"/>
      <c r="DQV33" s="57"/>
      <c r="DQW33" s="568"/>
      <c r="DQX33" s="568"/>
      <c r="DQY33" s="199"/>
      <c r="DQZ33" s="59"/>
      <c r="DRA33" s="57"/>
      <c r="DRB33" s="57"/>
      <c r="DRC33" s="57"/>
      <c r="DRD33" s="57"/>
      <c r="DRE33" s="92"/>
      <c r="DRF33" s="92"/>
      <c r="DRG33" s="57"/>
      <c r="DRH33" s="568"/>
      <c r="DRI33" s="568"/>
      <c r="DRJ33" s="199"/>
      <c r="DRK33" s="59"/>
      <c r="DRL33" s="57"/>
      <c r="DRM33" s="57"/>
      <c r="DRN33" s="57"/>
      <c r="DRO33" s="57"/>
      <c r="DRP33" s="92"/>
      <c r="DRQ33" s="92"/>
      <c r="DRR33" s="57"/>
      <c r="DRS33" s="568"/>
      <c r="DRT33" s="568"/>
      <c r="DRU33" s="199"/>
      <c r="DRV33" s="59"/>
      <c r="DRW33" s="57"/>
      <c r="DRX33" s="57"/>
      <c r="DRY33" s="57"/>
      <c r="DRZ33" s="57"/>
      <c r="DSA33" s="92"/>
      <c r="DSB33" s="92"/>
      <c r="DSC33" s="57"/>
      <c r="DSD33" s="568"/>
      <c r="DSE33" s="568"/>
      <c r="DSF33" s="199"/>
      <c r="DSG33" s="59"/>
      <c r="DSH33" s="57"/>
      <c r="DSI33" s="57"/>
      <c r="DSJ33" s="57"/>
      <c r="DSK33" s="57"/>
      <c r="DSL33" s="92"/>
      <c r="DSM33" s="92"/>
      <c r="DSN33" s="57"/>
      <c r="DSO33" s="568"/>
      <c r="DSP33" s="568"/>
      <c r="DSQ33" s="199"/>
      <c r="DSR33" s="59"/>
      <c r="DSS33" s="57"/>
      <c r="DST33" s="57"/>
      <c r="DSU33" s="57"/>
      <c r="DSV33" s="57"/>
      <c r="DSW33" s="92"/>
      <c r="DSX33" s="92"/>
      <c r="DSY33" s="57"/>
      <c r="DSZ33" s="568"/>
      <c r="DTA33" s="568"/>
      <c r="DTB33" s="199"/>
      <c r="DTC33" s="59"/>
      <c r="DTD33" s="57"/>
      <c r="DTE33" s="57"/>
      <c r="DTF33" s="57"/>
      <c r="DTG33" s="57"/>
      <c r="DTH33" s="92"/>
      <c r="DTI33" s="92"/>
      <c r="DTJ33" s="57"/>
      <c r="DTK33" s="568"/>
      <c r="DTL33" s="568"/>
      <c r="DTM33" s="199"/>
      <c r="DTN33" s="59"/>
      <c r="DTO33" s="57"/>
      <c r="DTP33" s="57"/>
      <c r="DTQ33" s="57"/>
      <c r="DTR33" s="57"/>
      <c r="DTS33" s="92"/>
      <c r="DTT33" s="92"/>
      <c r="DTU33" s="57"/>
      <c r="DTV33" s="568"/>
      <c r="DTW33" s="568"/>
      <c r="DTX33" s="199"/>
      <c r="DTY33" s="59"/>
      <c r="DTZ33" s="57"/>
      <c r="DUA33" s="57"/>
      <c r="DUB33" s="57"/>
      <c r="DUC33" s="57"/>
      <c r="DUD33" s="92"/>
      <c r="DUE33" s="92"/>
      <c r="DUF33" s="57"/>
      <c r="DUG33" s="568"/>
      <c r="DUH33" s="568"/>
      <c r="DUI33" s="199"/>
      <c r="DUJ33" s="59"/>
      <c r="DUK33" s="57"/>
      <c r="DUL33" s="57"/>
      <c r="DUM33" s="57"/>
      <c r="DUN33" s="57"/>
      <c r="DUO33" s="92"/>
      <c r="DUP33" s="92"/>
      <c r="DUQ33" s="57"/>
      <c r="DUR33" s="568"/>
      <c r="DUS33" s="568"/>
      <c r="DUT33" s="199"/>
      <c r="DUU33" s="59"/>
      <c r="DUV33" s="57"/>
      <c r="DUW33" s="57"/>
      <c r="DUX33" s="57"/>
      <c r="DUY33" s="57"/>
      <c r="DUZ33" s="92"/>
      <c r="DVA33" s="92"/>
      <c r="DVB33" s="57"/>
      <c r="DVC33" s="568"/>
      <c r="DVD33" s="568"/>
      <c r="DVE33" s="199"/>
      <c r="DVF33" s="59"/>
      <c r="DVG33" s="57"/>
      <c r="DVH33" s="57"/>
      <c r="DVI33" s="57"/>
      <c r="DVJ33" s="57"/>
      <c r="DVK33" s="92"/>
      <c r="DVL33" s="92"/>
      <c r="DVM33" s="57"/>
      <c r="DVN33" s="568"/>
      <c r="DVO33" s="568"/>
      <c r="DVP33" s="199"/>
      <c r="DVQ33" s="59"/>
      <c r="DVR33" s="57"/>
      <c r="DVS33" s="57"/>
      <c r="DVT33" s="57"/>
      <c r="DVU33" s="57"/>
      <c r="DVV33" s="92"/>
      <c r="DVW33" s="92"/>
      <c r="DVX33" s="57"/>
      <c r="DVY33" s="568"/>
      <c r="DVZ33" s="568"/>
      <c r="DWA33" s="199"/>
      <c r="DWB33" s="59"/>
      <c r="DWC33" s="57"/>
      <c r="DWD33" s="57"/>
      <c r="DWE33" s="57"/>
      <c r="DWF33" s="57"/>
      <c r="DWG33" s="92"/>
      <c r="DWH33" s="92"/>
      <c r="DWI33" s="57"/>
      <c r="DWJ33" s="568"/>
      <c r="DWK33" s="568"/>
      <c r="DWL33" s="199"/>
      <c r="DWM33" s="59"/>
      <c r="DWN33" s="57"/>
      <c r="DWO33" s="57"/>
      <c r="DWP33" s="57"/>
      <c r="DWQ33" s="57"/>
      <c r="DWR33" s="92"/>
      <c r="DWS33" s="92"/>
      <c r="DWT33" s="57"/>
      <c r="DWU33" s="568"/>
      <c r="DWV33" s="568"/>
      <c r="DWW33" s="199"/>
      <c r="DWX33" s="59"/>
      <c r="DWY33" s="57"/>
      <c r="DWZ33" s="57"/>
      <c r="DXA33" s="57"/>
      <c r="DXB33" s="57"/>
      <c r="DXC33" s="92"/>
      <c r="DXD33" s="92"/>
      <c r="DXE33" s="57"/>
      <c r="DXF33" s="568"/>
      <c r="DXG33" s="568"/>
      <c r="DXH33" s="199"/>
      <c r="DXI33" s="59"/>
      <c r="DXJ33" s="57"/>
      <c r="DXK33" s="57"/>
      <c r="DXL33" s="57"/>
      <c r="DXM33" s="57"/>
      <c r="DXN33" s="92"/>
      <c r="DXO33" s="92"/>
      <c r="DXP33" s="57"/>
      <c r="DXQ33" s="568"/>
      <c r="DXR33" s="568"/>
      <c r="DXS33" s="199"/>
      <c r="DXT33" s="59"/>
      <c r="DXU33" s="57"/>
      <c r="DXV33" s="57"/>
      <c r="DXW33" s="57"/>
      <c r="DXX33" s="57"/>
      <c r="DXY33" s="92"/>
      <c r="DXZ33" s="92"/>
      <c r="DYA33" s="57"/>
      <c r="DYB33" s="568"/>
      <c r="DYC33" s="568"/>
      <c r="DYD33" s="199"/>
      <c r="DYE33" s="59"/>
      <c r="DYF33" s="57"/>
      <c r="DYG33" s="57"/>
      <c r="DYH33" s="57"/>
      <c r="DYI33" s="57"/>
      <c r="DYJ33" s="92"/>
      <c r="DYK33" s="92"/>
      <c r="DYL33" s="57"/>
      <c r="DYM33" s="568"/>
      <c r="DYN33" s="568"/>
      <c r="DYO33" s="199"/>
      <c r="DYP33" s="59"/>
      <c r="DYQ33" s="57"/>
      <c r="DYR33" s="57"/>
      <c r="DYS33" s="57"/>
      <c r="DYT33" s="57"/>
      <c r="DYU33" s="92"/>
      <c r="DYV33" s="92"/>
      <c r="DYW33" s="57"/>
      <c r="DYX33" s="568"/>
      <c r="DYY33" s="568"/>
      <c r="DYZ33" s="199"/>
      <c r="DZA33" s="59"/>
      <c r="DZB33" s="57"/>
      <c r="DZC33" s="57"/>
      <c r="DZD33" s="57"/>
      <c r="DZE33" s="57"/>
      <c r="DZF33" s="92"/>
      <c r="DZG33" s="92"/>
      <c r="DZH33" s="57"/>
      <c r="DZI33" s="568"/>
      <c r="DZJ33" s="568"/>
      <c r="DZK33" s="199"/>
      <c r="DZL33" s="59"/>
      <c r="DZM33" s="57"/>
      <c r="DZN33" s="57"/>
      <c r="DZO33" s="57"/>
      <c r="DZP33" s="57"/>
      <c r="DZQ33" s="92"/>
      <c r="DZR33" s="92"/>
      <c r="DZS33" s="57"/>
      <c r="DZT33" s="568"/>
      <c r="DZU33" s="568"/>
      <c r="DZV33" s="199"/>
      <c r="DZW33" s="59"/>
      <c r="DZX33" s="57"/>
      <c r="DZY33" s="57"/>
      <c r="DZZ33" s="57"/>
      <c r="EAA33" s="57"/>
      <c r="EAB33" s="92"/>
      <c r="EAC33" s="92"/>
      <c r="EAD33" s="57"/>
      <c r="EAE33" s="568"/>
      <c r="EAF33" s="568"/>
      <c r="EAG33" s="199"/>
      <c r="EAH33" s="59"/>
      <c r="EAI33" s="57"/>
      <c r="EAJ33" s="57"/>
      <c r="EAK33" s="57"/>
      <c r="EAL33" s="57"/>
      <c r="EAM33" s="92"/>
      <c r="EAN33" s="92"/>
      <c r="EAO33" s="57"/>
      <c r="EAP33" s="568"/>
      <c r="EAQ33" s="568"/>
      <c r="EAR33" s="199"/>
      <c r="EAS33" s="59"/>
      <c r="EAT33" s="57"/>
      <c r="EAU33" s="57"/>
      <c r="EAV33" s="57"/>
      <c r="EAW33" s="57"/>
      <c r="EAX33" s="92"/>
      <c r="EAY33" s="92"/>
      <c r="EAZ33" s="57"/>
      <c r="EBA33" s="568"/>
      <c r="EBB33" s="568"/>
      <c r="EBC33" s="199"/>
      <c r="EBD33" s="59"/>
      <c r="EBE33" s="57"/>
      <c r="EBF33" s="57"/>
      <c r="EBG33" s="57"/>
      <c r="EBH33" s="57"/>
      <c r="EBI33" s="92"/>
      <c r="EBJ33" s="92"/>
      <c r="EBK33" s="57"/>
      <c r="EBL33" s="568"/>
      <c r="EBM33" s="568"/>
      <c r="EBN33" s="199"/>
      <c r="EBO33" s="59"/>
      <c r="EBP33" s="57"/>
      <c r="EBQ33" s="57"/>
      <c r="EBR33" s="57"/>
      <c r="EBS33" s="57"/>
      <c r="EBT33" s="92"/>
      <c r="EBU33" s="92"/>
      <c r="EBV33" s="57"/>
      <c r="EBW33" s="568"/>
      <c r="EBX33" s="568"/>
      <c r="EBY33" s="199"/>
      <c r="EBZ33" s="59"/>
      <c r="ECA33" s="57"/>
      <c r="ECB33" s="57"/>
      <c r="ECC33" s="57"/>
      <c r="ECD33" s="57"/>
      <c r="ECE33" s="92"/>
      <c r="ECF33" s="92"/>
      <c r="ECG33" s="57"/>
      <c r="ECH33" s="568"/>
      <c r="ECI33" s="568"/>
      <c r="ECJ33" s="199"/>
      <c r="ECK33" s="59"/>
      <c r="ECL33" s="57"/>
      <c r="ECM33" s="57"/>
      <c r="ECN33" s="57"/>
      <c r="ECO33" s="57"/>
      <c r="ECP33" s="92"/>
      <c r="ECQ33" s="92"/>
      <c r="ECR33" s="57"/>
      <c r="ECS33" s="568"/>
      <c r="ECT33" s="568"/>
      <c r="ECU33" s="199"/>
      <c r="ECV33" s="59"/>
      <c r="ECW33" s="57"/>
      <c r="ECX33" s="57"/>
      <c r="ECY33" s="57"/>
      <c r="ECZ33" s="57"/>
      <c r="EDA33" s="92"/>
      <c r="EDB33" s="92"/>
      <c r="EDC33" s="57"/>
      <c r="EDD33" s="568"/>
      <c r="EDE33" s="568"/>
      <c r="EDF33" s="199"/>
      <c r="EDG33" s="59"/>
      <c r="EDH33" s="57"/>
      <c r="EDI33" s="57"/>
      <c r="EDJ33" s="57"/>
      <c r="EDK33" s="57"/>
      <c r="EDL33" s="92"/>
      <c r="EDM33" s="92"/>
      <c r="EDN33" s="57"/>
      <c r="EDO33" s="568"/>
      <c r="EDP33" s="568"/>
      <c r="EDQ33" s="199"/>
      <c r="EDR33" s="59"/>
      <c r="EDS33" s="57"/>
      <c r="EDT33" s="57"/>
      <c r="EDU33" s="57"/>
      <c r="EDV33" s="57"/>
      <c r="EDW33" s="92"/>
      <c r="EDX33" s="92"/>
      <c r="EDY33" s="57"/>
      <c r="EDZ33" s="568"/>
      <c r="EEA33" s="568"/>
      <c r="EEB33" s="199"/>
      <c r="EEC33" s="59"/>
      <c r="EED33" s="57"/>
      <c r="EEE33" s="57"/>
      <c r="EEF33" s="57"/>
      <c r="EEG33" s="57"/>
      <c r="EEH33" s="92"/>
      <c r="EEI33" s="92"/>
      <c r="EEJ33" s="57"/>
      <c r="EEK33" s="568"/>
      <c r="EEL33" s="568"/>
      <c r="EEM33" s="199"/>
      <c r="EEN33" s="59"/>
      <c r="EEO33" s="57"/>
      <c r="EEP33" s="57"/>
      <c r="EEQ33" s="57"/>
      <c r="EER33" s="57"/>
      <c r="EES33" s="92"/>
      <c r="EET33" s="92"/>
      <c r="EEU33" s="57"/>
      <c r="EEV33" s="568"/>
      <c r="EEW33" s="568"/>
      <c r="EEX33" s="199"/>
      <c r="EEY33" s="59"/>
      <c r="EEZ33" s="57"/>
      <c r="EFA33" s="57"/>
      <c r="EFB33" s="57"/>
      <c r="EFC33" s="57"/>
      <c r="EFD33" s="92"/>
      <c r="EFE33" s="92"/>
      <c r="EFF33" s="57"/>
      <c r="EFG33" s="568"/>
      <c r="EFH33" s="568"/>
      <c r="EFI33" s="199"/>
      <c r="EFJ33" s="59"/>
      <c r="EFK33" s="57"/>
      <c r="EFL33" s="57"/>
      <c r="EFM33" s="57"/>
      <c r="EFN33" s="57"/>
      <c r="EFO33" s="92"/>
      <c r="EFP33" s="92"/>
      <c r="EFQ33" s="57"/>
      <c r="EFR33" s="568"/>
      <c r="EFS33" s="568"/>
      <c r="EFT33" s="199"/>
      <c r="EFU33" s="59"/>
      <c r="EFV33" s="57"/>
      <c r="EFW33" s="57"/>
      <c r="EFX33" s="57"/>
      <c r="EFY33" s="57"/>
      <c r="EFZ33" s="92"/>
      <c r="EGA33" s="92"/>
      <c r="EGB33" s="57"/>
      <c r="EGC33" s="568"/>
      <c r="EGD33" s="568"/>
      <c r="EGE33" s="199"/>
      <c r="EGF33" s="59"/>
      <c r="EGG33" s="57"/>
      <c r="EGH33" s="57"/>
      <c r="EGI33" s="57"/>
      <c r="EGJ33" s="57"/>
      <c r="EGK33" s="92"/>
      <c r="EGL33" s="92"/>
      <c r="EGM33" s="57"/>
      <c r="EGN33" s="568"/>
      <c r="EGO33" s="568"/>
      <c r="EGP33" s="199"/>
      <c r="EGQ33" s="59"/>
      <c r="EGR33" s="57"/>
      <c r="EGS33" s="57"/>
      <c r="EGT33" s="57"/>
      <c r="EGU33" s="57"/>
      <c r="EGV33" s="92"/>
      <c r="EGW33" s="92"/>
      <c r="EGX33" s="57"/>
      <c r="EGY33" s="568"/>
      <c r="EGZ33" s="568"/>
      <c r="EHA33" s="199"/>
      <c r="EHB33" s="59"/>
      <c r="EHC33" s="57"/>
      <c r="EHD33" s="57"/>
      <c r="EHE33" s="57"/>
      <c r="EHF33" s="57"/>
      <c r="EHG33" s="92"/>
      <c r="EHH33" s="92"/>
      <c r="EHI33" s="57"/>
      <c r="EHJ33" s="568"/>
      <c r="EHK33" s="568"/>
      <c r="EHL33" s="199"/>
      <c r="EHM33" s="59"/>
      <c r="EHN33" s="57"/>
      <c r="EHO33" s="57"/>
      <c r="EHP33" s="57"/>
      <c r="EHQ33" s="57"/>
      <c r="EHR33" s="92"/>
      <c r="EHS33" s="92"/>
      <c r="EHT33" s="57"/>
      <c r="EHU33" s="568"/>
      <c r="EHV33" s="568"/>
      <c r="EHW33" s="199"/>
      <c r="EHX33" s="59"/>
      <c r="EHY33" s="57"/>
      <c r="EHZ33" s="57"/>
      <c r="EIA33" s="57"/>
      <c r="EIB33" s="57"/>
      <c r="EIC33" s="92"/>
      <c r="EID33" s="92"/>
      <c r="EIE33" s="57"/>
      <c r="EIF33" s="568"/>
      <c r="EIG33" s="568"/>
      <c r="EIH33" s="199"/>
      <c r="EII33" s="59"/>
      <c r="EIJ33" s="57"/>
      <c r="EIK33" s="57"/>
      <c r="EIL33" s="57"/>
      <c r="EIM33" s="57"/>
      <c r="EIN33" s="92"/>
      <c r="EIO33" s="92"/>
      <c r="EIP33" s="57"/>
      <c r="EIQ33" s="568"/>
      <c r="EIR33" s="568"/>
      <c r="EIS33" s="199"/>
      <c r="EIT33" s="59"/>
      <c r="EIU33" s="57"/>
      <c r="EIV33" s="57"/>
      <c r="EIW33" s="57"/>
      <c r="EIX33" s="57"/>
      <c r="EIY33" s="92"/>
      <c r="EIZ33" s="92"/>
      <c r="EJA33" s="57"/>
      <c r="EJB33" s="568"/>
      <c r="EJC33" s="568"/>
      <c r="EJD33" s="199"/>
      <c r="EJE33" s="59"/>
      <c r="EJF33" s="57"/>
      <c r="EJG33" s="57"/>
      <c r="EJH33" s="57"/>
      <c r="EJI33" s="57"/>
      <c r="EJJ33" s="92"/>
      <c r="EJK33" s="92"/>
      <c r="EJL33" s="57"/>
      <c r="EJM33" s="568"/>
      <c r="EJN33" s="568"/>
      <c r="EJO33" s="199"/>
      <c r="EJP33" s="59"/>
      <c r="EJQ33" s="57"/>
      <c r="EJR33" s="57"/>
      <c r="EJS33" s="57"/>
      <c r="EJT33" s="57"/>
      <c r="EJU33" s="92"/>
      <c r="EJV33" s="92"/>
      <c r="EJW33" s="57"/>
      <c r="EJX33" s="568"/>
      <c r="EJY33" s="568"/>
      <c r="EJZ33" s="199"/>
      <c r="EKA33" s="59"/>
      <c r="EKB33" s="57"/>
      <c r="EKC33" s="57"/>
      <c r="EKD33" s="57"/>
      <c r="EKE33" s="57"/>
      <c r="EKF33" s="92"/>
      <c r="EKG33" s="92"/>
      <c r="EKH33" s="57"/>
      <c r="EKI33" s="568"/>
      <c r="EKJ33" s="568"/>
      <c r="EKK33" s="199"/>
      <c r="EKL33" s="59"/>
      <c r="EKM33" s="57"/>
      <c r="EKN33" s="57"/>
      <c r="EKO33" s="57"/>
      <c r="EKP33" s="57"/>
      <c r="EKQ33" s="92"/>
      <c r="EKR33" s="92"/>
      <c r="EKS33" s="57"/>
      <c r="EKT33" s="568"/>
      <c r="EKU33" s="568"/>
      <c r="EKV33" s="199"/>
      <c r="EKW33" s="59"/>
      <c r="EKX33" s="57"/>
      <c r="EKY33" s="57"/>
      <c r="EKZ33" s="57"/>
      <c r="ELA33" s="57"/>
      <c r="ELB33" s="92"/>
      <c r="ELC33" s="92"/>
      <c r="ELD33" s="57"/>
      <c r="ELE33" s="568"/>
      <c r="ELF33" s="568"/>
      <c r="ELG33" s="199"/>
      <c r="ELH33" s="59"/>
      <c r="ELI33" s="57"/>
      <c r="ELJ33" s="57"/>
      <c r="ELK33" s="57"/>
      <c r="ELL33" s="57"/>
      <c r="ELM33" s="92"/>
      <c r="ELN33" s="92"/>
      <c r="ELO33" s="57"/>
      <c r="ELP33" s="568"/>
      <c r="ELQ33" s="568"/>
      <c r="ELR33" s="199"/>
      <c r="ELS33" s="59"/>
      <c r="ELT33" s="57"/>
      <c r="ELU33" s="57"/>
      <c r="ELV33" s="57"/>
      <c r="ELW33" s="57"/>
      <c r="ELX33" s="92"/>
      <c r="ELY33" s="92"/>
      <c r="ELZ33" s="57"/>
      <c r="EMA33" s="568"/>
      <c r="EMB33" s="568"/>
      <c r="EMC33" s="199"/>
      <c r="EMD33" s="59"/>
      <c r="EME33" s="57"/>
      <c r="EMF33" s="57"/>
      <c r="EMG33" s="57"/>
      <c r="EMH33" s="57"/>
      <c r="EMI33" s="92"/>
      <c r="EMJ33" s="92"/>
      <c r="EMK33" s="57"/>
      <c r="EML33" s="568"/>
      <c r="EMM33" s="568"/>
      <c r="EMN33" s="199"/>
      <c r="EMO33" s="59"/>
      <c r="EMP33" s="57"/>
      <c r="EMQ33" s="57"/>
      <c r="EMR33" s="57"/>
      <c r="EMS33" s="57"/>
      <c r="EMT33" s="92"/>
      <c r="EMU33" s="92"/>
      <c r="EMV33" s="57"/>
      <c r="EMW33" s="568"/>
      <c r="EMX33" s="568"/>
      <c r="EMY33" s="199"/>
      <c r="EMZ33" s="59"/>
      <c r="ENA33" s="57"/>
      <c r="ENB33" s="57"/>
      <c r="ENC33" s="57"/>
      <c r="END33" s="57"/>
      <c r="ENE33" s="92"/>
      <c r="ENF33" s="92"/>
      <c r="ENG33" s="57"/>
      <c r="ENH33" s="568"/>
      <c r="ENI33" s="568"/>
      <c r="ENJ33" s="199"/>
      <c r="ENK33" s="59"/>
      <c r="ENL33" s="57"/>
      <c r="ENM33" s="57"/>
      <c r="ENN33" s="57"/>
      <c r="ENO33" s="57"/>
      <c r="ENP33" s="92"/>
      <c r="ENQ33" s="92"/>
      <c r="ENR33" s="57"/>
      <c r="ENS33" s="568"/>
      <c r="ENT33" s="568"/>
      <c r="ENU33" s="199"/>
      <c r="ENV33" s="59"/>
      <c r="ENW33" s="57"/>
      <c r="ENX33" s="57"/>
      <c r="ENY33" s="57"/>
      <c r="ENZ33" s="57"/>
      <c r="EOA33" s="92"/>
      <c r="EOB33" s="92"/>
      <c r="EOC33" s="57"/>
      <c r="EOD33" s="568"/>
      <c r="EOE33" s="568"/>
      <c r="EOF33" s="199"/>
      <c r="EOG33" s="59"/>
      <c r="EOH33" s="57"/>
      <c r="EOI33" s="57"/>
      <c r="EOJ33" s="57"/>
      <c r="EOK33" s="57"/>
      <c r="EOL33" s="92"/>
      <c r="EOM33" s="92"/>
      <c r="EON33" s="57"/>
      <c r="EOO33" s="568"/>
      <c r="EOP33" s="568"/>
      <c r="EOQ33" s="199"/>
      <c r="EOR33" s="59"/>
      <c r="EOS33" s="57"/>
      <c r="EOT33" s="57"/>
      <c r="EOU33" s="57"/>
      <c r="EOV33" s="57"/>
      <c r="EOW33" s="92"/>
      <c r="EOX33" s="92"/>
      <c r="EOY33" s="57"/>
      <c r="EOZ33" s="568"/>
      <c r="EPA33" s="568"/>
      <c r="EPB33" s="199"/>
      <c r="EPC33" s="59"/>
      <c r="EPD33" s="57"/>
      <c r="EPE33" s="57"/>
      <c r="EPF33" s="57"/>
      <c r="EPG33" s="57"/>
      <c r="EPH33" s="92"/>
      <c r="EPI33" s="92"/>
      <c r="EPJ33" s="57"/>
      <c r="EPK33" s="568"/>
      <c r="EPL33" s="568"/>
      <c r="EPM33" s="199"/>
      <c r="EPN33" s="59"/>
      <c r="EPO33" s="57"/>
      <c r="EPP33" s="57"/>
      <c r="EPQ33" s="57"/>
      <c r="EPR33" s="57"/>
      <c r="EPS33" s="92"/>
      <c r="EPT33" s="92"/>
      <c r="EPU33" s="57"/>
      <c r="EPV33" s="568"/>
      <c r="EPW33" s="568"/>
      <c r="EPX33" s="199"/>
      <c r="EPY33" s="59"/>
      <c r="EPZ33" s="57"/>
      <c r="EQA33" s="57"/>
      <c r="EQB33" s="57"/>
      <c r="EQC33" s="57"/>
      <c r="EQD33" s="92"/>
      <c r="EQE33" s="92"/>
      <c r="EQF33" s="57"/>
      <c r="EQG33" s="568"/>
      <c r="EQH33" s="568"/>
      <c r="EQI33" s="199"/>
      <c r="EQJ33" s="59"/>
      <c r="EQK33" s="57"/>
      <c r="EQL33" s="57"/>
      <c r="EQM33" s="57"/>
      <c r="EQN33" s="57"/>
      <c r="EQO33" s="92"/>
      <c r="EQP33" s="92"/>
      <c r="EQQ33" s="57"/>
      <c r="EQR33" s="568"/>
      <c r="EQS33" s="568"/>
      <c r="EQT33" s="199"/>
      <c r="EQU33" s="59"/>
      <c r="EQV33" s="57"/>
      <c r="EQW33" s="57"/>
      <c r="EQX33" s="57"/>
      <c r="EQY33" s="57"/>
      <c r="EQZ33" s="92"/>
      <c r="ERA33" s="92"/>
      <c r="ERB33" s="57"/>
      <c r="ERC33" s="568"/>
      <c r="ERD33" s="568"/>
      <c r="ERE33" s="199"/>
      <c r="ERF33" s="59"/>
      <c r="ERG33" s="57"/>
      <c r="ERH33" s="57"/>
      <c r="ERI33" s="57"/>
      <c r="ERJ33" s="57"/>
      <c r="ERK33" s="92"/>
      <c r="ERL33" s="92"/>
      <c r="ERM33" s="57"/>
      <c r="ERN33" s="568"/>
      <c r="ERO33" s="568"/>
      <c r="ERP33" s="199"/>
      <c r="ERQ33" s="59"/>
      <c r="ERR33" s="57"/>
      <c r="ERS33" s="57"/>
      <c r="ERT33" s="57"/>
      <c r="ERU33" s="57"/>
      <c r="ERV33" s="92"/>
      <c r="ERW33" s="92"/>
      <c r="ERX33" s="57"/>
      <c r="ERY33" s="568"/>
      <c r="ERZ33" s="568"/>
      <c r="ESA33" s="199"/>
      <c r="ESB33" s="59"/>
      <c r="ESC33" s="57"/>
      <c r="ESD33" s="57"/>
      <c r="ESE33" s="57"/>
      <c r="ESF33" s="57"/>
      <c r="ESG33" s="92"/>
      <c r="ESH33" s="92"/>
      <c r="ESI33" s="57"/>
      <c r="ESJ33" s="568"/>
      <c r="ESK33" s="568"/>
      <c r="ESL33" s="199"/>
      <c r="ESM33" s="59"/>
      <c r="ESN33" s="57"/>
      <c r="ESO33" s="57"/>
      <c r="ESP33" s="57"/>
      <c r="ESQ33" s="57"/>
      <c r="ESR33" s="92"/>
      <c r="ESS33" s="92"/>
      <c r="EST33" s="57"/>
      <c r="ESU33" s="568"/>
      <c r="ESV33" s="568"/>
      <c r="ESW33" s="199"/>
      <c r="ESX33" s="59"/>
      <c r="ESY33" s="57"/>
      <c r="ESZ33" s="57"/>
      <c r="ETA33" s="57"/>
      <c r="ETB33" s="57"/>
      <c r="ETC33" s="92"/>
      <c r="ETD33" s="92"/>
      <c r="ETE33" s="57"/>
      <c r="ETF33" s="568"/>
      <c r="ETG33" s="568"/>
      <c r="ETH33" s="199"/>
      <c r="ETI33" s="59"/>
      <c r="ETJ33" s="57"/>
      <c r="ETK33" s="57"/>
      <c r="ETL33" s="57"/>
      <c r="ETM33" s="57"/>
      <c r="ETN33" s="92"/>
      <c r="ETO33" s="92"/>
      <c r="ETP33" s="57"/>
      <c r="ETQ33" s="568"/>
      <c r="ETR33" s="568"/>
      <c r="ETS33" s="199"/>
      <c r="ETT33" s="59"/>
      <c r="ETU33" s="57"/>
      <c r="ETV33" s="57"/>
      <c r="ETW33" s="57"/>
      <c r="ETX33" s="57"/>
      <c r="ETY33" s="92"/>
      <c r="ETZ33" s="92"/>
      <c r="EUA33" s="57"/>
      <c r="EUB33" s="568"/>
      <c r="EUC33" s="568"/>
      <c r="EUD33" s="199"/>
      <c r="EUE33" s="59"/>
      <c r="EUF33" s="57"/>
      <c r="EUG33" s="57"/>
      <c r="EUH33" s="57"/>
      <c r="EUI33" s="57"/>
      <c r="EUJ33" s="92"/>
      <c r="EUK33" s="92"/>
      <c r="EUL33" s="57"/>
      <c r="EUM33" s="568"/>
      <c r="EUN33" s="568"/>
      <c r="EUO33" s="199"/>
      <c r="EUP33" s="59"/>
      <c r="EUQ33" s="57"/>
      <c r="EUR33" s="57"/>
      <c r="EUS33" s="57"/>
      <c r="EUT33" s="57"/>
      <c r="EUU33" s="92"/>
      <c r="EUV33" s="92"/>
      <c r="EUW33" s="57"/>
      <c r="EUX33" s="568"/>
      <c r="EUY33" s="568"/>
      <c r="EUZ33" s="199"/>
      <c r="EVA33" s="59"/>
      <c r="EVB33" s="57"/>
      <c r="EVC33" s="57"/>
      <c r="EVD33" s="57"/>
      <c r="EVE33" s="57"/>
      <c r="EVF33" s="92"/>
      <c r="EVG33" s="92"/>
      <c r="EVH33" s="57"/>
      <c r="EVI33" s="568"/>
      <c r="EVJ33" s="568"/>
      <c r="EVK33" s="199"/>
      <c r="EVL33" s="59"/>
      <c r="EVM33" s="57"/>
      <c r="EVN33" s="57"/>
      <c r="EVO33" s="57"/>
      <c r="EVP33" s="57"/>
      <c r="EVQ33" s="92"/>
      <c r="EVR33" s="92"/>
      <c r="EVS33" s="57"/>
      <c r="EVT33" s="568"/>
      <c r="EVU33" s="568"/>
      <c r="EVV33" s="199"/>
      <c r="EVW33" s="59"/>
      <c r="EVX33" s="57"/>
      <c r="EVY33" s="57"/>
      <c r="EVZ33" s="57"/>
      <c r="EWA33" s="57"/>
      <c r="EWB33" s="92"/>
      <c r="EWC33" s="92"/>
      <c r="EWD33" s="57"/>
      <c r="EWE33" s="568"/>
      <c r="EWF33" s="568"/>
      <c r="EWG33" s="199"/>
      <c r="EWH33" s="59"/>
      <c r="EWI33" s="57"/>
      <c r="EWJ33" s="57"/>
      <c r="EWK33" s="57"/>
      <c r="EWL33" s="57"/>
      <c r="EWM33" s="92"/>
      <c r="EWN33" s="92"/>
      <c r="EWO33" s="57"/>
      <c r="EWP33" s="568"/>
      <c r="EWQ33" s="568"/>
      <c r="EWR33" s="199"/>
      <c r="EWS33" s="59"/>
      <c r="EWT33" s="57"/>
      <c r="EWU33" s="57"/>
      <c r="EWV33" s="57"/>
      <c r="EWW33" s="57"/>
      <c r="EWX33" s="92"/>
      <c r="EWY33" s="92"/>
      <c r="EWZ33" s="57"/>
      <c r="EXA33" s="568"/>
      <c r="EXB33" s="568"/>
      <c r="EXC33" s="199"/>
      <c r="EXD33" s="59"/>
      <c r="EXE33" s="57"/>
      <c r="EXF33" s="57"/>
      <c r="EXG33" s="57"/>
      <c r="EXH33" s="57"/>
      <c r="EXI33" s="92"/>
      <c r="EXJ33" s="92"/>
      <c r="EXK33" s="57"/>
      <c r="EXL33" s="568"/>
      <c r="EXM33" s="568"/>
      <c r="EXN33" s="199"/>
      <c r="EXO33" s="59"/>
      <c r="EXP33" s="57"/>
      <c r="EXQ33" s="57"/>
      <c r="EXR33" s="57"/>
      <c r="EXS33" s="57"/>
      <c r="EXT33" s="92"/>
      <c r="EXU33" s="92"/>
      <c r="EXV33" s="57"/>
      <c r="EXW33" s="568"/>
      <c r="EXX33" s="568"/>
      <c r="EXY33" s="199"/>
      <c r="EXZ33" s="59"/>
      <c r="EYA33" s="57"/>
      <c r="EYB33" s="57"/>
      <c r="EYC33" s="57"/>
      <c r="EYD33" s="57"/>
      <c r="EYE33" s="92"/>
      <c r="EYF33" s="92"/>
      <c r="EYG33" s="57"/>
      <c r="EYH33" s="568"/>
      <c r="EYI33" s="568"/>
      <c r="EYJ33" s="199"/>
      <c r="EYK33" s="59"/>
      <c r="EYL33" s="57"/>
      <c r="EYM33" s="57"/>
      <c r="EYN33" s="57"/>
      <c r="EYO33" s="57"/>
      <c r="EYP33" s="92"/>
      <c r="EYQ33" s="92"/>
      <c r="EYR33" s="57"/>
      <c r="EYS33" s="568"/>
      <c r="EYT33" s="568"/>
      <c r="EYU33" s="199"/>
      <c r="EYV33" s="59"/>
      <c r="EYW33" s="57"/>
      <c r="EYX33" s="57"/>
      <c r="EYY33" s="57"/>
      <c r="EYZ33" s="57"/>
      <c r="EZA33" s="92"/>
      <c r="EZB33" s="92"/>
      <c r="EZC33" s="57"/>
      <c r="EZD33" s="568"/>
      <c r="EZE33" s="568"/>
      <c r="EZF33" s="199"/>
      <c r="EZG33" s="59"/>
      <c r="EZH33" s="57"/>
      <c r="EZI33" s="57"/>
      <c r="EZJ33" s="57"/>
      <c r="EZK33" s="57"/>
      <c r="EZL33" s="92"/>
      <c r="EZM33" s="92"/>
      <c r="EZN33" s="57"/>
      <c r="EZO33" s="568"/>
      <c r="EZP33" s="568"/>
      <c r="EZQ33" s="199"/>
      <c r="EZR33" s="59"/>
      <c r="EZS33" s="57"/>
      <c r="EZT33" s="57"/>
      <c r="EZU33" s="57"/>
      <c r="EZV33" s="57"/>
      <c r="EZW33" s="92"/>
      <c r="EZX33" s="92"/>
      <c r="EZY33" s="57"/>
      <c r="EZZ33" s="568"/>
      <c r="FAA33" s="568"/>
      <c r="FAB33" s="199"/>
      <c r="FAC33" s="59"/>
      <c r="FAD33" s="57"/>
      <c r="FAE33" s="57"/>
      <c r="FAF33" s="57"/>
      <c r="FAG33" s="57"/>
      <c r="FAH33" s="92"/>
      <c r="FAI33" s="92"/>
      <c r="FAJ33" s="57"/>
      <c r="FAK33" s="568"/>
      <c r="FAL33" s="568"/>
      <c r="FAM33" s="199"/>
      <c r="FAN33" s="59"/>
      <c r="FAO33" s="57"/>
      <c r="FAP33" s="57"/>
      <c r="FAQ33" s="57"/>
      <c r="FAR33" s="57"/>
      <c r="FAS33" s="92"/>
      <c r="FAT33" s="92"/>
      <c r="FAU33" s="57"/>
      <c r="FAV33" s="568"/>
      <c r="FAW33" s="568"/>
      <c r="FAX33" s="199"/>
      <c r="FAY33" s="59"/>
      <c r="FAZ33" s="57"/>
      <c r="FBA33" s="57"/>
      <c r="FBB33" s="57"/>
      <c r="FBC33" s="57"/>
      <c r="FBD33" s="92"/>
      <c r="FBE33" s="92"/>
      <c r="FBF33" s="57"/>
      <c r="FBG33" s="568"/>
      <c r="FBH33" s="568"/>
      <c r="FBI33" s="199"/>
      <c r="FBJ33" s="59"/>
      <c r="FBK33" s="57"/>
      <c r="FBL33" s="57"/>
      <c r="FBM33" s="57"/>
      <c r="FBN33" s="57"/>
      <c r="FBO33" s="92"/>
      <c r="FBP33" s="92"/>
      <c r="FBQ33" s="57"/>
      <c r="FBR33" s="568"/>
      <c r="FBS33" s="568"/>
      <c r="FBT33" s="199"/>
      <c r="FBU33" s="59"/>
      <c r="FBV33" s="57"/>
      <c r="FBW33" s="57"/>
      <c r="FBX33" s="57"/>
      <c r="FBY33" s="57"/>
      <c r="FBZ33" s="92"/>
      <c r="FCA33" s="92"/>
      <c r="FCB33" s="57"/>
      <c r="FCC33" s="568"/>
      <c r="FCD33" s="568"/>
      <c r="FCE33" s="199"/>
      <c r="FCF33" s="59"/>
      <c r="FCG33" s="57"/>
      <c r="FCH33" s="57"/>
      <c r="FCI33" s="57"/>
      <c r="FCJ33" s="57"/>
      <c r="FCK33" s="92"/>
      <c r="FCL33" s="92"/>
      <c r="FCM33" s="57"/>
      <c r="FCN33" s="568"/>
      <c r="FCO33" s="568"/>
      <c r="FCP33" s="199"/>
      <c r="FCQ33" s="59"/>
      <c r="FCR33" s="57"/>
      <c r="FCS33" s="57"/>
      <c r="FCT33" s="57"/>
      <c r="FCU33" s="57"/>
      <c r="FCV33" s="92"/>
      <c r="FCW33" s="92"/>
      <c r="FCX33" s="57"/>
      <c r="FCY33" s="568"/>
      <c r="FCZ33" s="568"/>
      <c r="FDA33" s="199"/>
      <c r="FDB33" s="59"/>
      <c r="FDC33" s="57"/>
      <c r="FDD33" s="57"/>
      <c r="FDE33" s="57"/>
      <c r="FDF33" s="57"/>
      <c r="FDG33" s="92"/>
      <c r="FDH33" s="92"/>
      <c r="FDI33" s="57"/>
      <c r="FDJ33" s="568"/>
      <c r="FDK33" s="568"/>
      <c r="FDL33" s="199"/>
      <c r="FDM33" s="59"/>
      <c r="FDN33" s="57"/>
      <c r="FDO33" s="57"/>
      <c r="FDP33" s="57"/>
      <c r="FDQ33" s="57"/>
      <c r="FDR33" s="92"/>
      <c r="FDS33" s="92"/>
      <c r="FDT33" s="57"/>
      <c r="FDU33" s="568"/>
      <c r="FDV33" s="568"/>
      <c r="FDW33" s="199"/>
      <c r="FDX33" s="59"/>
      <c r="FDY33" s="57"/>
      <c r="FDZ33" s="57"/>
      <c r="FEA33" s="57"/>
      <c r="FEB33" s="57"/>
      <c r="FEC33" s="92"/>
      <c r="FED33" s="92"/>
      <c r="FEE33" s="57"/>
      <c r="FEF33" s="568"/>
      <c r="FEG33" s="568"/>
      <c r="FEH33" s="199"/>
      <c r="FEI33" s="59"/>
      <c r="FEJ33" s="57"/>
      <c r="FEK33" s="57"/>
      <c r="FEL33" s="57"/>
      <c r="FEM33" s="57"/>
      <c r="FEN33" s="92"/>
      <c r="FEO33" s="92"/>
      <c r="FEP33" s="57"/>
      <c r="FEQ33" s="568"/>
      <c r="FER33" s="568"/>
      <c r="FES33" s="199"/>
      <c r="FET33" s="59"/>
      <c r="FEU33" s="57"/>
      <c r="FEV33" s="57"/>
      <c r="FEW33" s="57"/>
      <c r="FEX33" s="57"/>
      <c r="FEY33" s="92"/>
      <c r="FEZ33" s="92"/>
      <c r="FFA33" s="57"/>
      <c r="FFB33" s="568"/>
      <c r="FFC33" s="568"/>
      <c r="FFD33" s="199"/>
      <c r="FFE33" s="59"/>
      <c r="FFF33" s="57"/>
      <c r="FFG33" s="57"/>
      <c r="FFH33" s="57"/>
      <c r="FFI33" s="57"/>
      <c r="FFJ33" s="92"/>
      <c r="FFK33" s="92"/>
      <c r="FFL33" s="57"/>
      <c r="FFM33" s="568"/>
      <c r="FFN33" s="568"/>
      <c r="FFO33" s="199"/>
      <c r="FFP33" s="59"/>
      <c r="FFQ33" s="57"/>
      <c r="FFR33" s="57"/>
      <c r="FFS33" s="57"/>
      <c r="FFT33" s="57"/>
      <c r="FFU33" s="92"/>
      <c r="FFV33" s="92"/>
      <c r="FFW33" s="57"/>
      <c r="FFX33" s="568"/>
      <c r="FFY33" s="568"/>
      <c r="FFZ33" s="199"/>
      <c r="FGA33" s="59"/>
      <c r="FGB33" s="57"/>
      <c r="FGC33" s="57"/>
      <c r="FGD33" s="57"/>
      <c r="FGE33" s="57"/>
      <c r="FGF33" s="92"/>
      <c r="FGG33" s="92"/>
      <c r="FGH33" s="57"/>
      <c r="FGI33" s="568"/>
      <c r="FGJ33" s="568"/>
      <c r="FGK33" s="199"/>
      <c r="FGL33" s="59"/>
      <c r="FGM33" s="57"/>
      <c r="FGN33" s="57"/>
      <c r="FGO33" s="57"/>
      <c r="FGP33" s="57"/>
      <c r="FGQ33" s="92"/>
      <c r="FGR33" s="92"/>
      <c r="FGS33" s="57"/>
      <c r="FGT33" s="568"/>
      <c r="FGU33" s="568"/>
      <c r="FGV33" s="199"/>
      <c r="FGW33" s="59"/>
      <c r="FGX33" s="57"/>
      <c r="FGY33" s="57"/>
      <c r="FGZ33" s="57"/>
      <c r="FHA33" s="57"/>
      <c r="FHB33" s="92"/>
      <c r="FHC33" s="92"/>
      <c r="FHD33" s="57"/>
      <c r="FHE33" s="568"/>
      <c r="FHF33" s="568"/>
      <c r="FHG33" s="199"/>
      <c r="FHH33" s="59"/>
      <c r="FHI33" s="57"/>
      <c r="FHJ33" s="57"/>
      <c r="FHK33" s="57"/>
      <c r="FHL33" s="57"/>
      <c r="FHM33" s="92"/>
      <c r="FHN33" s="92"/>
      <c r="FHO33" s="57"/>
      <c r="FHP33" s="568"/>
      <c r="FHQ33" s="568"/>
      <c r="FHR33" s="199"/>
      <c r="FHS33" s="59"/>
      <c r="FHT33" s="57"/>
      <c r="FHU33" s="57"/>
      <c r="FHV33" s="57"/>
      <c r="FHW33" s="57"/>
      <c r="FHX33" s="92"/>
      <c r="FHY33" s="92"/>
      <c r="FHZ33" s="57"/>
      <c r="FIA33" s="568"/>
      <c r="FIB33" s="568"/>
      <c r="FIC33" s="199"/>
      <c r="FID33" s="59"/>
      <c r="FIE33" s="57"/>
      <c r="FIF33" s="57"/>
      <c r="FIG33" s="57"/>
      <c r="FIH33" s="57"/>
      <c r="FII33" s="92"/>
      <c r="FIJ33" s="92"/>
      <c r="FIK33" s="57"/>
      <c r="FIL33" s="568"/>
      <c r="FIM33" s="568"/>
      <c r="FIN33" s="199"/>
      <c r="FIO33" s="59"/>
      <c r="FIP33" s="57"/>
      <c r="FIQ33" s="57"/>
      <c r="FIR33" s="57"/>
      <c r="FIS33" s="57"/>
      <c r="FIT33" s="92"/>
      <c r="FIU33" s="92"/>
      <c r="FIV33" s="57"/>
      <c r="FIW33" s="568"/>
      <c r="FIX33" s="568"/>
      <c r="FIY33" s="199"/>
      <c r="FIZ33" s="59"/>
      <c r="FJA33" s="57"/>
      <c r="FJB33" s="57"/>
      <c r="FJC33" s="57"/>
      <c r="FJD33" s="57"/>
      <c r="FJE33" s="92"/>
      <c r="FJF33" s="92"/>
      <c r="FJG33" s="57"/>
      <c r="FJH33" s="568"/>
      <c r="FJI33" s="568"/>
      <c r="FJJ33" s="199"/>
      <c r="FJK33" s="59"/>
      <c r="FJL33" s="57"/>
      <c r="FJM33" s="57"/>
      <c r="FJN33" s="57"/>
      <c r="FJO33" s="57"/>
      <c r="FJP33" s="92"/>
      <c r="FJQ33" s="92"/>
      <c r="FJR33" s="57"/>
      <c r="FJS33" s="568"/>
      <c r="FJT33" s="568"/>
      <c r="FJU33" s="199"/>
      <c r="FJV33" s="59"/>
      <c r="FJW33" s="57"/>
      <c r="FJX33" s="57"/>
      <c r="FJY33" s="57"/>
      <c r="FJZ33" s="57"/>
      <c r="FKA33" s="92"/>
      <c r="FKB33" s="92"/>
      <c r="FKC33" s="57"/>
      <c r="FKD33" s="568"/>
      <c r="FKE33" s="568"/>
      <c r="FKF33" s="199"/>
      <c r="FKG33" s="59"/>
      <c r="FKH33" s="57"/>
      <c r="FKI33" s="57"/>
      <c r="FKJ33" s="57"/>
      <c r="FKK33" s="57"/>
      <c r="FKL33" s="92"/>
      <c r="FKM33" s="92"/>
      <c r="FKN33" s="57"/>
      <c r="FKO33" s="568"/>
      <c r="FKP33" s="568"/>
      <c r="FKQ33" s="199"/>
      <c r="FKR33" s="59"/>
      <c r="FKS33" s="57"/>
      <c r="FKT33" s="57"/>
      <c r="FKU33" s="57"/>
      <c r="FKV33" s="57"/>
      <c r="FKW33" s="92"/>
      <c r="FKX33" s="92"/>
      <c r="FKY33" s="57"/>
      <c r="FKZ33" s="568"/>
      <c r="FLA33" s="568"/>
      <c r="FLB33" s="199"/>
      <c r="FLC33" s="59"/>
      <c r="FLD33" s="57"/>
      <c r="FLE33" s="57"/>
      <c r="FLF33" s="57"/>
      <c r="FLG33" s="57"/>
      <c r="FLH33" s="92"/>
      <c r="FLI33" s="92"/>
      <c r="FLJ33" s="57"/>
      <c r="FLK33" s="568"/>
      <c r="FLL33" s="568"/>
      <c r="FLM33" s="199"/>
      <c r="FLN33" s="59"/>
      <c r="FLO33" s="57"/>
      <c r="FLP33" s="57"/>
      <c r="FLQ33" s="57"/>
      <c r="FLR33" s="57"/>
      <c r="FLS33" s="92"/>
      <c r="FLT33" s="92"/>
      <c r="FLU33" s="57"/>
      <c r="FLV33" s="568"/>
      <c r="FLW33" s="568"/>
      <c r="FLX33" s="199"/>
      <c r="FLY33" s="59"/>
      <c r="FLZ33" s="57"/>
      <c r="FMA33" s="57"/>
      <c r="FMB33" s="57"/>
      <c r="FMC33" s="57"/>
      <c r="FMD33" s="92"/>
      <c r="FME33" s="92"/>
      <c r="FMF33" s="57"/>
      <c r="FMG33" s="568"/>
      <c r="FMH33" s="568"/>
      <c r="FMI33" s="199"/>
      <c r="FMJ33" s="59"/>
      <c r="FMK33" s="57"/>
      <c r="FML33" s="57"/>
      <c r="FMM33" s="57"/>
      <c r="FMN33" s="57"/>
      <c r="FMO33" s="92"/>
      <c r="FMP33" s="92"/>
      <c r="FMQ33" s="57"/>
      <c r="FMR33" s="568"/>
      <c r="FMS33" s="568"/>
      <c r="FMT33" s="199"/>
      <c r="FMU33" s="59"/>
      <c r="FMV33" s="57"/>
      <c r="FMW33" s="57"/>
      <c r="FMX33" s="57"/>
      <c r="FMY33" s="57"/>
      <c r="FMZ33" s="92"/>
      <c r="FNA33" s="92"/>
      <c r="FNB33" s="57"/>
      <c r="FNC33" s="568"/>
      <c r="FND33" s="568"/>
      <c r="FNE33" s="199"/>
      <c r="FNF33" s="59"/>
      <c r="FNG33" s="57"/>
      <c r="FNH33" s="57"/>
      <c r="FNI33" s="57"/>
      <c r="FNJ33" s="57"/>
      <c r="FNK33" s="92"/>
      <c r="FNL33" s="92"/>
      <c r="FNM33" s="57"/>
      <c r="FNN33" s="568"/>
      <c r="FNO33" s="568"/>
      <c r="FNP33" s="199"/>
      <c r="FNQ33" s="59"/>
      <c r="FNR33" s="57"/>
      <c r="FNS33" s="57"/>
      <c r="FNT33" s="57"/>
      <c r="FNU33" s="57"/>
      <c r="FNV33" s="92"/>
      <c r="FNW33" s="92"/>
      <c r="FNX33" s="57"/>
      <c r="FNY33" s="568"/>
      <c r="FNZ33" s="568"/>
      <c r="FOA33" s="199"/>
      <c r="FOB33" s="59"/>
      <c r="FOC33" s="57"/>
      <c r="FOD33" s="57"/>
      <c r="FOE33" s="57"/>
      <c r="FOF33" s="57"/>
      <c r="FOG33" s="92"/>
      <c r="FOH33" s="92"/>
      <c r="FOI33" s="57"/>
      <c r="FOJ33" s="568"/>
      <c r="FOK33" s="568"/>
      <c r="FOL33" s="199"/>
      <c r="FOM33" s="59"/>
      <c r="FON33" s="57"/>
      <c r="FOO33" s="57"/>
      <c r="FOP33" s="57"/>
      <c r="FOQ33" s="57"/>
      <c r="FOR33" s="92"/>
      <c r="FOS33" s="92"/>
      <c r="FOT33" s="57"/>
      <c r="FOU33" s="568"/>
      <c r="FOV33" s="568"/>
      <c r="FOW33" s="199"/>
      <c r="FOX33" s="59"/>
      <c r="FOY33" s="57"/>
      <c r="FOZ33" s="57"/>
      <c r="FPA33" s="57"/>
      <c r="FPB33" s="57"/>
      <c r="FPC33" s="92"/>
      <c r="FPD33" s="92"/>
      <c r="FPE33" s="57"/>
      <c r="FPF33" s="568"/>
      <c r="FPG33" s="568"/>
      <c r="FPH33" s="199"/>
      <c r="FPI33" s="59"/>
      <c r="FPJ33" s="57"/>
      <c r="FPK33" s="57"/>
      <c r="FPL33" s="57"/>
      <c r="FPM33" s="57"/>
      <c r="FPN33" s="92"/>
      <c r="FPO33" s="92"/>
      <c r="FPP33" s="57"/>
      <c r="FPQ33" s="568"/>
      <c r="FPR33" s="568"/>
      <c r="FPS33" s="199"/>
      <c r="FPT33" s="59"/>
      <c r="FPU33" s="57"/>
      <c r="FPV33" s="57"/>
      <c r="FPW33" s="57"/>
      <c r="FPX33" s="57"/>
      <c r="FPY33" s="92"/>
      <c r="FPZ33" s="92"/>
      <c r="FQA33" s="57"/>
      <c r="FQB33" s="568"/>
      <c r="FQC33" s="568"/>
      <c r="FQD33" s="199"/>
      <c r="FQE33" s="59"/>
      <c r="FQF33" s="57"/>
      <c r="FQG33" s="57"/>
      <c r="FQH33" s="57"/>
      <c r="FQI33" s="57"/>
      <c r="FQJ33" s="92"/>
      <c r="FQK33" s="92"/>
      <c r="FQL33" s="57"/>
      <c r="FQM33" s="568"/>
      <c r="FQN33" s="568"/>
      <c r="FQO33" s="199"/>
      <c r="FQP33" s="59"/>
      <c r="FQQ33" s="57"/>
      <c r="FQR33" s="57"/>
      <c r="FQS33" s="57"/>
      <c r="FQT33" s="57"/>
      <c r="FQU33" s="92"/>
      <c r="FQV33" s="92"/>
      <c r="FQW33" s="57"/>
      <c r="FQX33" s="568"/>
      <c r="FQY33" s="568"/>
      <c r="FQZ33" s="199"/>
      <c r="FRA33" s="59"/>
      <c r="FRB33" s="57"/>
      <c r="FRC33" s="57"/>
      <c r="FRD33" s="57"/>
      <c r="FRE33" s="57"/>
      <c r="FRF33" s="92"/>
      <c r="FRG33" s="92"/>
      <c r="FRH33" s="57"/>
      <c r="FRI33" s="568"/>
      <c r="FRJ33" s="568"/>
      <c r="FRK33" s="199"/>
      <c r="FRL33" s="59"/>
      <c r="FRM33" s="57"/>
      <c r="FRN33" s="57"/>
      <c r="FRO33" s="57"/>
      <c r="FRP33" s="57"/>
      <c r="FRQ33" s="92"/>
      <c r="FRR33" s="92"/>
      <c r="FRS33" s="57"/>
      <c r="FRT33" s="568"/>
      <c r="FRU33" s="568"/>
      <c r="FRV33" s="199"/>
      <c r="FRW33" s="59"/>
      <c r="FRX33" s="57"/>
      <c r="FRY33" s="57"/>
      <c r="FRZ33" s="57"/>
      <c r="FSA33" s="57"/>
      <c r="FSB33" s="92"/>
      <c r="FSC33" s="92"/>
      <c r="FSD33" s="57"/>
      <c r="FSE33" s="568"/>
      <c r="FSF33" s="568"/>
      <c r="FSG33" s="199"/>
      <c r="FSH33" s="59"/>
      <c r="FSI33" s="57"/>
      <c r="FSJ33" s="57"/>
      <c r="FSK33" s="57"/>
      <c r="FSL33" s="57"/>
      <c r="FSM33" s="92"/>
      <c r="FSN33" s="92"/>
      <c r="FSO33" s="57"/>
      <c r="FSP33" s="568"/>
      <c r="FSQ33" s="568"/>
      <c r="FSR33" s="199"/>
      <c r="FSS33" s="59"/>
      <c r="FST33" s="57"/>
      <c r="FSU33" s="57"/>
      <c r="FSV33" s="57"/>
      <c r="FSW33" s="57"/>
      <c r="FSX33" s="92"/>
      <c r="FSY33" s="92"/>
      <c r="FSZ33" s="57"/>
      <c r="FTA33" s="568"/>
      <c r="FTB33" s="568"/>
      <c r="FTC33" s="199"/>
      <c r="FTD33" s="59"/>
      <c r="FTE33" s="57"/>
      <c r="FTF33" s="57"/>
      <c r="FTG33" s="57"/>
      <c r="FTH33" s="57"/>
      <c r="FTI33" s="92"/>
      <c r="FTJ33" s="92"/>
      <c r="FTK33" s="57"/>
      <c r="FTL33" s="568"/>
      <c r="FTM33" s="568"/>
      <c r="FTN33" s="199"/>
      <c r="FTO33" s="59"/>
      <c r="FTP33" s="57"/>
      <c r="FTQ33" s="57"/>
      <c r="FTR33" s="57"/>
      <c r="FTS33" s="57"/>
      <c r="FTT33" s="92"/>
      <c r="FTU33" s="92"/>
      <c r="FTV33" s="57"/>
      <c r="FTW33" s="568"/>
      <c r="FTX33" s="568"/>
      <c r="FTY33" s="199"/>
      <c r="FTZ33" s="59"/>
      <c r="FUA33" s="57"/>
      <c r="FUB33" s="57"/>
      <c r="FUC33" s="57"/>
      <c r="FUD33" s="57"/>
      <c r="FUE33" s="92"/>
      <c r="FUF33" s="92"/>
      <c r="FUG33" s="57"/>
      <c r="FUH33" s="568"/>
      <c r="FUI33" s="568"/>
      <c r="FUJ33" s="199"/>
      <c r="FUK33" s="59"/>
      <c r="FUL33" s="57"/>
      <c r="FUM33" s="57"/>
      <c r="FUN33" s="57"/>
      <c r="FUO33" s="57"/>
      <c r="FUP33" s="92"/>
      <c r="FUQ33" s="92"/>
      <c r="FUR33" s="57"/>
      <c r="FUS33" s="568"/>
      <c r="FUT33" s="568"/>
      <c r="FUU33" s="199"/>
      <c r="FUV33" s="59"/>
      <c r="FUW33" s="57"/>
      <c r="FUX33" s="57"/>
      <c r="FUY33" s="57"/>
      <c r="FUZ33" s="57"/>
      <c r="FVA33" s="92"/>
      <c r="FVB33" s="92"/>
      <c r="FVC33" s="57"/>
      <c r="FVD33" s="568"/>
      <c r="FVE33" s="568"/>
      <c r="FVF33" s="199"/>
      <c r="FVG33" s="59"/>
      <c r="FVH33" s="57"/>
      <c r="FVI33" s="57"/>
      <c r="FVJ33" s="57"/>
      <c r="FVK33" s="57"/>
      <c r="FVL33" s="92"/>
      <c r="FVM33" s="92"/>
      <c r="FVN33" s="57"/>
      <c r="FVO33" s="568"/>
      <c r="FVP33" s="568"/>
      <c r="FVQ33" s="199"/>
      <c r="FVR33" s="59"/>
      <c r="FVS33" s="57"/>
      <c r="FVT33" s="57"/>
      <c r="FVU33" s="57"/>
      <c r="FVV33" s="57"/>
      <c r="FVW33" s="92"/>
      <c r="FVX33" s="92"/>
      <c r="FVY33" s="57"/>
      <c r="FVZ33" s="568"/>
      <c r="FWA33" s="568"/>
      <c r="FWB33" s="199"/>
      <c r="FWC33" s="59"/>
      <c r="FWD33" s="57"/>
      <c r="FWE33" s="57"/>
      <c r="FWF33" s="57"/>
      <c r="FWG33" s="57"/>
      <c r="FWH33" s="92"/>
      <c r="FWI33" s="92"/>
      <c r="FWJ33" s="57"/>
      <c r="FWK33" s="568"/>
      <c r="FWL33" s="568"/>
      <c r="FWM33" s="199"/>
      <c r="FWN33" s="59"/>
      <c r="FWO33" s="57"/>
      <c r="FWP33" s="57"/>
      <c r="FWQ33" s="57"/>
      <c r="FWR33" s="57"/>
      <c r="FWS33" s="92"/>
      <c r="FWT33" s="92"/>
      <c r="FWU33" s="57"/>
      <c r="FWV33" s="568"/>
      <c r="FWW33" s="568"/>
      <c r="FWX33" s="199"/>
      <c r="FWY33" s="59"/>
      <c r="FWZ33" s="57"/>
      <c r="FXA33" s="57"/>
      <c r="FXB33" s="57"/>
      <c r="FXC33" s="57"/>
      <c r="FXD33" s="92"/>
      <c r="FXE33" s="92"/>
      <c r="FXF33" s="57"/>
      <c r="FXG33" s="568"/>
      <c r="FXH33" s="568"/>
      <c r="FXI33" s="199"/>
      <c r="FXJ33" s="59"/>
      <c r="FXK33" s="57"/>
      <c r="FXL33" s="57"/>
      <c r="FXM33" s="57"/>
      <c r="FXN33" s="57"/>
      <c r="FXO33" s="92"/>
      <c r="FXP33" s="92"/>
      <c r="FXQ33" s="57"/>
      <c r="FXR33" s="568"/>
      <c r="FXS33" s="568"/>
      <c r="FXT33" s="199"/>
      <c r="FXU33" s="59"/>
      <c r="FXV33" s="57"/>
      <c r="FXW33" s="57"/>
      <c r="FXX33" s="57"/>
      <c r="FXY33" s="57"/>
      <c r="FXZ33" s="92"/>
      <c r="FYA33" s="92"/>
      <c r="FYB33" s="57"/>
      <c r="FYC33" s="568"/>
      <c r="FYD33" s="568"/>
      <c r="FYE33" s="199"/>
      <c r="FYF33" s="59"/>
      <c r="FYG33" s="57"/>
      <c r="FYH33" s="57"/>
      <c r="FYI33" s="57"/>
      <c r="FYJ33" s="57"/>
      <c r="FYK33" s="92"/>
      <c r="FYL33" s="92"/>
      <c r="FYM33" s="57"/>
      <c r="FYN33" s="568"/>
      <c r="FYO33" s="568"/>
      <c r="FYP33" s="199"/>
      <c r="FYQ33" s="59"/>
      <c r="FYR33" s="57"/>
      <c r="FYS33" s="57"/>
      <c r="FYT33" s="57"/>
      <c r="FYU33" s="57"/>
      <c r="FYV33" s="92"/>
      <c r="FYW33" s="92"/>
      <c r="FYX33" s="57"/>
      <c r="FYY33" s="568"/>
      <c r="FYZ33" s="568"/>
      <c r="FZA33" s="199"/>
      <c r="FZB33" s="59"/>
      <c r="FZC33" s="57"/>
      <c r="FZD33" s="57"/>
      <c r="FZE33" s="57"/>
      <c r="FZF33" s="57"/>
      <c r="FZG33" s="92"/>
      <c r="FZH33" s="92"/>
      <c r="FZI33" s="57"/>
      <c r="FZJ33" s="568"/>
      <c r="FZK33" s="568"/>
      <c r="FZL33" s="199"/>
      <c r="FZM33" s="59"/>
      <c r="FZN33" s="57"/>
      <c r="FZO33" s="57"/>
      <c r="FZP33" s="57"/>
      <c r="FZQ33" s="57"/>
      <c r="FZR33" s="92"/>
      <c r="FZS33" s="92"/>
      <c r="FZT33" s="57"/>
      <c r="FZU33" s="568"/>
      <c r="FZV33" s="568"/>
      <c r="FZW33" s="199"/>
      <c r="FZX33" s="59"/>
      <c r="FZY33" s="57"/>
      <c r="FZZ33" s="57"/>
      <c r="GAA33" s="57"/>
      <c r="GAB33" s="57"/>
      <c r="GAC33" s="92"/>
      <c r="GAD33" s="92"/>
      <c r="GAE33" s="57"/>
      <c r="GAF33" s="568"/>
      <c r="GAG33" s="568"/>
      <c r="GAH33" s="199"/>
      <c r="GAI33" s="59"/>
      <c r="GAJ33" s="57"/>
      <c r="GAK33" s="57"/>
      <c r="GAL33" s="57"/>
      <c r="GAM33" s="57"/>
      <c r="GAN33" s="92"/>
      <c r="GAO33" s="92"/>
      <c r="GAP33" s="57"/>
      <c r="GAQ33" s="568"/>
      <c r="GAR33" s="568"/>
      <c r="GAS33" s="199"/>
      <c r="GAT33" s="59"/>
      <c r="GAU33" s="57"/>
      <c r="GAV33" s="57"/>
      <c r="GAW33" s="57"/>
      <c r="GAX33" s="57"/>
      <c r="GAY33" s="92"/>
      <c r="GAZ33" s="92"/>
      <c r="GBA33" s="57"/>
      <c r="GBB33" s="568"/>
      <c r="GBC33" s="568"/>
      <c r="GBD33" s="199"/>
      <c r="GBE33" s="59"/>
      <c r="GBF33" s="57"/>
      <c r="GBG33" s="57"/>
      <c r="GBH33" s="57"/>
      <c r="GBI33" s="57"/>
      <c r="GBJ33" s="92"/>
      <c r="GBK33" s="92"/>
      <c r="GBL33" s="57"/>
      <c r="GBM33" s="568"/>
      <c r="GBN33" s="568"/>
      <c r="GBO33" s="199"/>
      <c r="GBP33" s="59"/>
      <c r="GBQ33" s="57"/>
      <c r="GBR33" s="57"/>
      <c r="GBS33" s="57"/>
      <c r="GBT33" s="57"/>
      <c r="GBU33" s="92"/>
      <c r="GBV33" s="92"/>
      <c r="GBW33" s="57"/>
      <c r="GBX33" s="568"/>
      <c r="GBY33" s="568"/>
      <c r="GBZ33" s="199"/>
      <c r="GCA33" s="59"/>
      <c r="GCB33" s="57"/>
      <c r="GCC33" s="57"/>
      <c r="GCD33" s="57"/>
      <c r="GCE33" s="57"/>
      <c r="GCF33" s="92"/>
      <c r="GCG33" s="92"/>
      <c r="GCH33" s="57"/>
      <c r="GCI33" s="568"/>
      <c r="GCJ33" s="568"/>
      <c r="GCK33" s="199"/>
      <c r="GCL33" s="59"/>
      <c r="GCM33" s="57"/>
      <c r="GCN33" s="57"/>
      <c r="GCO33" s="57"/>
      <c r="GCP33" s="57"/>
      <c r="GCQ33" s="92"/>
      <c r="GCR33" s="92"/>
      <c r="GCS33" s="57"/>
      <c r="GCT33" s="568"/>
      <c r="GCU33" s="568"/>
      <c r="GCV33" s="199"/>
      <c r="GCW33" s="59"/>
      <c r="GCX33" s="57"/>
      <c r="GCY33" s="57"/>
      <c r="GCZ33" s="57"/>
      <c r="GDA33" s="57"/>
      <c r="GDB33" s="92"/>
      <c r="GDC33" s="92"/>
      <c r="GDD33" s="57"/>
      <c r="GDE33" s="568"/>
      <c r="GDF33" s="568"/>
      <c r="GDG33" s="199"/>
      <c r="GDH33" s="59"/>
      <c r="GDI33" s="57"/>
      <c r="GDJ33" s="57"/>
      <c r="GDK33" s="57"/>
      <c r="GDL33" s="57"/>
      <c r="GDM33" s="92"/>
      <c r="GDN33" s="92"/>
      <c r="GDO33" s="57"/>
      <c r="GDP33" s="568"/>
      <c r="GDQ33" s="568"/>
      <c r="GDR33" s="199"/>
      <c r="GDS33" s="59"/>
      <c r="GDT33" s="57"/>
      <c r="GDU33" s="57"/>
      <c r="GDV33" s="57"/>
      <c r="GDW33" s="57"/>
      <c r="GDX33" s="92"/>
      <c r="GDY33" s="92"/>
      <c r="GDZ33" s="57"/>
      <c r="GEA33" s="568"/>
      <c r="GEB33" s="568"/>
      <c r="GEC33" s="199"/>
      <c r="GED33" s="59"/>
      <c r="GEE33" s="57"/>
      <c r="GEF33" s="57"/>
      <c r="GEG33" s="57"/>
      <c r="GEH33" s="57"/>
      <c r="GEI33" s="92"/>
      <c r="GEJ33" s="92"/>
      <c r="GEK33" s="57"/>
      <c r="GEL33" s="568"/>
      <c r="GEM33" s="568"/>
      <c r="GEN33" s="199"/>
      <c r="GEO33" s="59"/>
      <c r="GEP33" s="57"/>
      <c r="GEQ33" s="57"/>
      <c r="GER33" s="57"/>
      <c r="GES33" s="57"/>
      <c r="GET33" s="92"/>
      <c r="GEU33" s="92"/>
      <c r="GEV33" s="57"/>
      <c r="GEW33" s="568"/>
      <c r="GEX33" s="568"/>
      <c r="GEY33" s="199"/>
      <c r="GEZ33" s="59"/>
      <c r="GFA33" s="57"/>
      <c r="GFB33" s="57"/>
      <c r="GFC33" s="57"/>
      <c r="GFD33" s="57"/>
      <c r="GFE33" s="92"/>
      <c r="GFF33" s="92"/>
      <c r="GFG33" s="57"/>
      <c r="GFH33" s="568"/>
      <c r="GFI33" s="568"/>
      <c r="GFJ33" s="199"/>
      <c r="GFK33" s="59"/>
      <c r="GFL33" s="57"/>
      <c r="GFM33" s="57"/>
      <c r="GFN33" s="57"/>
      <c r="GFO33" s="57"/>
      <c r="GFP33" s="92"/>
      <c r="GFQ33" s="92"/>
      <c r="GFR33" s="57"/>
      <c r="GFS33" s="568"/>
      <c r="GFT33" s="568"/>
      <c r="GFU33" s="199"/>
      <c r="GFV33" s="59"/>
      <c r="GFW33" s="57"/>
      <c r="GFX33" s="57"/>
      <c r="GFY33" s="57"/>
      <c r="GFZ33" s="57"/>
      <c r="GGA33" s="92"/>
      <c r="GGB33" s="92"/>
      <c r="GGC33" s="57"/>
      <c r="GGD33" s="568"/>
      <c r="GGE33" s="568"/>
      <c r="GGF33" s="199"/>
      <c r="GGG33" s="59"/>
      <c r="GGH33" s="57"/>
      <c r="GGI33" s="57"/>
      <c r="GGJ33" s="57"/>
      <c r="GGK33" s="57"/>
      <c r="GGL33" s="92"/>
      <c r="GGM33" s="92"/>
      <c r="GGN33" s="57"/>
      <c r="GGO33" s="568"/>
      <c r="GGP33" s="568"/>
      <c r="GGQ33" s="199"/>
      <c r="GGR33" s="59"/>
      <c r="GGS33" s="57"/>
      <c r="GGT33" s="57"/>
      <c r="GGU33" s="57"/>
      <c r="GGV33" s="57"/>
      <c r="GGW33" s="92"/>
      <c r="GGX33" s="92"/>
      <c r="GGY33" s="57"/>
      <c r="GGZ33" s="568"/>
      <c r="GHA33" s="568"/>
      <c r="GHB33" s="199"/>
      <c r="GHC33" s="59"/>
      <c r="GHD33" s="57"/>
      <c r="GHE33" s="57"/>
      <c r="GHF33" s="57"/>
      <c r="GHG33" s="57"/>
      <c r="GHH33" s="92"/>
      <c r="GHI33" s="92"/>
      <c r="GHJ33" s="57"/>
      <c r="GHK33" s="568"/>
      <c r="GHL33" s="568"/>
      <c r="GHM33" s="199"/>
      <c r="GHN33" s="59"/>
      <c r="GHO33" s="57"/>
      <c r="GHP33" s="57"/>
      <c r="GHQ33" s="57"/>
      <c r="GHR33" s="57"/>
      <c r="GHS33" s="92"/>
      <c r="GHT33" s="92"/>
      <c r="GHU33" s="57"/>
      <c r="GHV33" s="568"/>
      <c r="GHW33" s="568"/>
      <c r="GHX33" s="199"/>
      <c r="GHY33" s="59"/>
      <c r="GHZ33" s="57"/>
      <c r="GIA33" s="57"/>
      <c r="GIB33" s="57"/>
      <c r="GIC33" s="57"/>
      <c r="GID33" s="92"/>
      <c r="GIE33" s="92"/>
      <c r="GIF33" s="57"/>
      <c r="GIG33" s="568"/>
      <c r="GIH33" s="568"/>
      <c r="GII33" s="199"/>
      <c r="GIJ33" s="59"/>
      <c r="GIK33" s="57"/>
      <c r="GIL33" s="57"/>
      <c r="GIM33" s="57"/>
      <c r="GIN33" s="57"/>
      <c r="GIO33" s="92"/>
      <c r="GIP33" s="92"/>
      <c r="GIQ33" s="57"/>
      <c r="GIR33" s="568"/>
      <c r="GIS33" s="568"/>
      <c r="GIT33" s="199"/>
      <c r="GIU33" s="59"/>
      <c r="GIV33" s="57"/>
      <c r="GIW33" s="57"/>
      <c r="GIX33" s="57"/>
      <c r="GIY33" s="57"/>
      <c r="GIZ33" s="92"/>
      <c r="GJA33" s="92"/>
      <c r="GJB33" s="57"/>
      <c r="GJC33" s="568"/>
      <c r="GJD33" s="568"/>
      <c r="GJE33" s="199"/>
      <c r="GJF33" s="59"/>
      <c r="GJG33" s="57"/>
      <c r="GJH33" s="57"/>
      <c r="GJI33" s="57"/>
      <c r="GJJ33" s="57"/>
      <c r="GJK33" s="92"/>
      <c r="GJL33" s="92"/>
      <c r="GJM33" s="57"/>
      <c r="GJN33" s="568"/>
      <c r="GJO33" s="568"/>
      <c r="GJP33" s="199"/>
      <c r="GJQ33" s="59"/>
      <c r="GJR33" s="57"/>
      <c r="GJS33" s="57"/>
      <c r="GJT33" s="57"/>
      <c r="GJU33" s="57"/>
      <c r="GJV33" s="92"/>
      <c r="GJW33" s="92"/>
      <c r="GJX33" s="57"/>
      <c r="GJY33" s="568"/>
      <c r="GJZ33" s="568"/>
      <c r="GKA33" s="199"/>
      <c r="GKB33" s="59"/>
      <c r="GKC33" s="57"/>
      <c r="GKD33" s="57"/>
      <c r="GKE33" s="57"/>
      <c r="GKF33" s="57"/>
      <c r="GKG33" s="92"/>
      <c r="GKH33" s="92"/>
      <c r="GKI33" s="57"/>
      <c r="GKJ33" s="568"/>
      <c r="GKK33" s="568"/>
      <c r="GKL33" s="199"/>
      <c r="GKM33" s="59"/>
      <c r="GKN33" s="57"/>
      <c r="GKO33" s="57"/>
      <c r="GKP33" s="57"/>
      <c r="GKQ33" s="57"/>
      <c r="GKR33" s="92"/>
      <c r="GKS33" s="92"/>
      <c r="GKT33" s="57"/>
      <c r="GKU33" s="568"/>
      <c r="GKV33" s="568"/>
      <c r="GKW33" s="199"/>
      <c r="GKX33" s="59"/>
      <c r="GKY33" s="57"/>
      <c r="GKZ33" s="57"/>
      <c r="GLA33" s="57"/>
      <c r="GLB33" s="57"/>
      <c r="GLC33" s="92"/>
      <c r="GLD33" s="92"/>
      <c r="GLE33" s="57"/>
      <c r="GLF33" s="568"/>
      <c r="GLG33" s="568"/>
      <c r="GLH33" s="199"/>
      <c r="GLI33" s="59"/>
      <c r="GLJ33" s="57"/>
      <c r="GLK33" s="57"/>
      <c r="GLL33" s="57"/>
      <c r="GLM33" s="57"/>
      <c r="GLN33" s="92"/>
      <c r="GLO33" s="92"/>
      <c r="GLP33" s="57"/>
      <c r="GLQ33" s="568"/>
      <c r="GLR33" s="568"/>
      <c r="GLS33" s="199"/>
      <c r="GLT33" s="59"/>
      <c r="GLU33" s="57"/>
      <c r="GLV33" s="57"/>
      <c r="GLW33" s="57"/>
      <c r="GLX33" s="57"/>
      <c r="GLY33" s="92"/>
      <c r="GLZ33" s="92"/>
      <c r="GMA33" s="57"/>
      <c r="GMB33" s="568"/>
      <c r="GMC33" s="568"/>
      <c r="GMD33" s="199"/>
      <c r="GME33" s="59"/>
      <c r="GMF33" s="57"/>
      <c r="GMG33" s="57"/>
      <c r="GMH33" s="57"/>
      <c r="GMI33" s="57"/>
      <c r="GMJ33" s="92"/>
      <c r="GMK33" s="92"/>
      <c r="GML33" s="57"/>
      <c r="GMM33" s="568"/>
      <c r="GMN33" s="568"/>
      <c r="GMO33" s="199"/>
      <c r="GMP33" s="59"/>
      <c r="GMQ33" s="57"/>
      <c r="GMR33" s="57"/>
      <c r="GMS33" s="57"/>
      <c r="GMT33" s="57"/>
      <c r="GMU33" s="92"/>
      <c r="GMV33" s="92"/>
      <c r="GMW33" s="57"/>
      <c r="GMX33" s="568"/>
      <c r="GMY33" s="568"/>
      <c r="GMZ33" s="199"/>
      <c r="GNA33" s="59"/>
      <c r="GNB33" s="57"/>
      <c r="GNC33" s="57"/>
      <c r="GND33" s="57"/>
      <c r="GNE33" s="57"/>
      <c r="GNF33" s="92"/>
      <c r="GNG33" s="92"/>
      <c r="GNH33" s="57"/>
      <c r="GNI33" s="568"/>
      <c r="GNJ33" s="568"/>
      <c r="GNK33" s="199"/>
      <c r="GNL33" s="59"/>
      <c r="GNM33" s="57"/>
      <c r="GNN33" s="57"/>
      <c r="GNO33" s="57"/>
      <c r="GNP33" s="57"/>
      <c r="GNQ33" s="92"/>
      <c r="GNR33" s="92"/>
      <c r="GNS33" s="57"/>
      <c r="GNT33" s="568"/>
      <c r="GNU33" s="568"/>
      <c r="GNV33" s="199"/>
      <c r="GNW33" s="59"/>
      <c r="GNX33" s="57"/>
      <c r="GNY33" s="57"/>
      <c r="GNZ33" s="57"/>
      <c r="GOA33" s="57"/>
      <c r="GOB33" s="92"/>
      <c r="GOC33" s="92"/>
      <c r="GOD33" s="57"/>
      <c r="GOE33" s="568"/>
      <c r="GOF33" s="568"/>
      <c r="GOG33" s="199"/>
      <c r="GOH33" s="59"/>
      <c r="GOI33" s="57"/>
      <c r="GOJ33" s="57"/>
      <c r="GOK33" s="57"/>
      <c r="GOL33" s="57"/>
      <c r="GOM33" s="92"/>
      <c r="GON33" s="92"/>
      <c r="GOO33" s="57"/>
      <c r="GOP33" s="568"/>
      <c r="GOQ33" s="568"/>
      <c r="GOR33" s="199"/>
      <c r="GOS33" s="59"/>
      <c r="GOT33" s="57"/>
      <c r="GOU33" s="57"/>
      <c r="GOV33" s="57"/>
      <c r="GOW33" s="57"/>
      <c r="GOX33" s="92"/>
      <c r="GOY33" s="92"/>
      <c r="GOZ33" s="57"/>
      <c r="GPA33" s="568"/>
      <c r="GPB33" s="568"/>
      <c r="GPC33" s="199"/>
      <c r="GPD33" s="59"/>
      <c r="GPE33" s="57"/>
      <c r="GPF33" s="57"/>
      <c r="GPG33" s="57"/>
      <c r="GPH33" s="57"/>
      <c r="GPI33" s="92"/>
      <c r="GPJ33" s="92"/>
      <c r="GPK33" s="57"/>
      <c r="GPL33" s="568"/>
      <c r="GPM33" s="568"/>
      <c r="GPN33" s="199"/>
      <c r="GPO33" s="59"/>
      <c r="GPP33" s="57"/>
      <c r="GPQ33" s="57"/>
      <c r="GPR33" s="57"/>
      <c r="GPS33" s="57"/>
      <c r="GPT33" s="92"/>
      <c r="GPU33" s="92"/>
      <c r="GPV33" s="57"/>
      <c r="GPW33" s="568"/>
      <c r="GPX33" s="568"/>
      <c r="GPY33" s="199"/>
      <c r="GPZ33" s="59"/>
      <c r="GQA33" s="57"/>
      <c r="GQB33" s="57"/>
      <c r="GQC33" s="57"/>
      <c r="GQD33" s="57"/>
      <c r="GQE33" s="92"/>
      <c r="GQF33" s="92"/>
      <c r="GQG33" s="57"/>
      <c r="GQH33" s="568"/>
      <c r="GQI33" s="568"/>
      <c r="GQJ33" s="199"/>
      <c r="GQK33" s="59"/>
      <c r="GQL33" s="57"/>
      <c r="GQM33" s="57"/>
      <c r="GQN33" s="57"/>
      <c r="GQO33" s="57"/>
      <c r="GQP33" s="92"/>
      <c r="GQQ33" s="92"/>
      <c r="GQR33" s="57"/>
      <c r="GQS33" s="568"/>
      <c r="GQT33" s="568"/>
      <c r="GQU33" s="199"/>
      <c r="GQV33" s="59"/>
      <c r="GQW33" s="57"/>
      <c r="GQX33" s="57"/>
      <c r="GQY33" s="57"/>
      <c r="GQZ33" s="57"/>
      <c r="GRA33" s="92"/>
      <c r="GRB33" s="92"/>
      <c r="GRC33" s="57"/>
      <c r="GRD33" s="568"/>
      <c r="GRE33" s="568"/>
      <c r="GRF33" s="199"/>
      <c r="GRG33" s="59"/>
      <c r="GRH33" s="57"/>
      <c r="GRI33" s="57"/>
      <c r="GRJ33" s="57"/>
      <c r="GRK33" s="57"/>
      <c r="GRL33" s="92"/>
      <c r="GRM33" s="92"/>
      <c r="GRN33" s="57"/>
      <c r="GRO33" s="568"/>
      <c r="GRP33" s="568"/>
      <c r="GRQ33" s="199"/>
      <c r="GRR33" s="59"/>
      <c r="GRS33" s="57"/>
      <c r="GRT33" s="57"/>
      <c r="GRU33" s="57"/>
      <c r="GRV33" s="57"/>
      <c r="GRW33" s="92"/>
      <c r="GRX33" s="92"/>
      <c r="GRY33" s="57"/>
      <c r="GRZ33" s="568"/>
      <c r="GSA33" s="568"/>
      <c r="GSB33" s="199"/>
      <c r="GSC33" s="59"/>
      <c r="GSD33" s="57"/>
      <c r="GSE33" s="57"/>
      <c r="GSF33" s="57"/>
      <c r="GSG33" s="57"/>
      <c r="GSH33" s="92"/>
      <c r="GSI33" s="92"/>
      <c r="GSJ33" s="57"/>
      <c r="GSK33" s="568"/>
      <c r="GSL33" s="568"/>
      <c r="GSM33" s="199"/>
      <c r="GSN33" s="59"/>
      <c r="GSO33" s="57"/>
      <c r="GSP33" s="57"/>
      <c r="GSQ33" s="57"/>
      <c r="GSR33" s="57"/>
      <c r="GSS33" s="92"/>
      <c r="GST33" s="92"/>
      <c r="GSU33" s="57"/>
      <c r="GSV33" s="568"/>
      <c r="GSW33" s="568"/>
      <c r="GSX33" s="199"/>
      <c r="GSY33" s="59"/>
      <c r="GSZ33" s="57"/>
      <c r="GTA33" s="57"/>
      <c r="GTB33" s="57"/>
      <c r="GTC33" s="57"/>
      <c r="GTD33" s="92"/>
      <c r="GTE33" s="92"/>
      <c r="GTF33" s="57"/>
      <c r="GTG33" s="568"/>
      <c r="GTH33" s="568"/>
      <c r="GTI33" s="199"/>
      <c r="GTJ33" s="59"/>
      <c r="GTK33" s="57"/>
      <c r="GTL33" s="57"/>
      <c r="GTM33" s="57"/>
      <c r="GTN33" s="57"/>
      <c r="GTO33" s="92"/>
      <c r="GTP33" s="92"/>
      <c r="GTQ33" s="57"/>
      <c r="GTR33" s="568"/>
      <c r="GTS33" s="568"/>
      <c r="GTT33" s="199"/>
      <c r="GTU33" s="59"/>
      <c r="GTV33" s="57"/>
      <c r="GTW33" s="57"/>
      <c r="GTX33" s="57"/>
      <c r="GTY33" s="57"/>
      <c r="GTZ33" s="92"/>
      <c r="GUA33" s="92"/>
      <c r="GUB33" s="57"/>
      <c r="GUC33" s="568"/>
      <c r="GUD33" s="568"/>
      <c r="GUE33" s="199"/>
      <c r="GUF33" s="59"/>
      <c r="GUG33" s="57"/>
      <c r="GUH33" s="57"/>
      <c r="GUI33" s="57"/>
      <c r="GUJ33" s="57"/>
      <c r="GUK33" s="92"/>
      <c r="GUL33" s="92"/>
      <c r="GUM33" s="57"/>
      <c r="GUN33" s="568"/>
      <c r="GUO33" s="568"/>
      <c r="GUP33" s="199"/>
      <c r="GUQ33" s="59"/>
      <c r="GUR33" s="57"/>
      <c r="GUS33" s="57"/>
      <c r="GUT33" s="57"/>
      <c r="GUU33" s="57"/>
      <c r="GUV33" s="92"/>
      <c r="GUW33" s="92"/>
      <c r="GUX33" s="57"/>
      <c r="GUY33" s="568"/>
      <c r="GUZ33" s="568"/>
      <c r="GVA33" s="199"/>
      <c r="GVB33" s="59"/>
      <c r="GVC33" s="57"/>
      <c r="GVD33" s="57"/>
      <c r="GVE33" s="57"/>
      <c r="GVF33" s="57"/>
      <c r="GVG33" s="92"/>
      <c r="GVH33" s="92"/>
      <c r="GVI33" s="57"/>
      <c r="GVJ33" s="568"/>
      <c r="GVK33" s="568"/>
      <c r="GVL33" s="199"/>
      <c r="GVM33" s="59"/>
      <c r="GVN33" s="57"/>
      <c r="GVO33" s="57"/>
      <c r="GVP33" s="57"/>
      <c r="GVQ33" s="57"/>
      <c r="GVR33" s="92"/>
      <c r="GVS33" s="92"/>
      <c r="GVT33" s="57"/>
      <c r="GVU33" s="568"/>
      <c r="GVV33" s="568"/>
      <c r="GVW33" s="199"/>
      <c r="GVX33" s="59"/>
      <c r="GVY33" s="57"/>
      <c r="GVZ33" s="57"/>
      <c r="GWA33" s="57"/>
      <c r="GWB33" s="57"/>
      <c r="GWC33" s="92"/>
      <c r="GWD33" s="92"/>
      <c r="GWE33" s="57"/>
      <c r="GWF33" s="568"/>
      <c r="GWG33" s="568"/>
      <c r="GWH33" s="199"/>
      <c r="GWI33" s="59"/>
      <c r="GWJ33" s="57"/>
      <c r="GWK33" s="57"/>
      <c r="GWL33" s="57"/>
      <c r="GWM33" s="57"/>
      <c r="GWN33" s="92"/>
      <c r="GWO33" s="92"/>
      <c r="GWP33" s="57"/>
      <c r="GWQ33" s="568"/>
      <c r="GWR33" s="568"/>
      <c r="GWS33" s="199"/>
      <c r="GWT33" s="59"/>
      <c r="GWU33" s="57"/>
      <c r="GWV33" s="57"/>
      <c r="GWW33" s="57"/>
      <c r="GWX33" s="57"/>
      <c r="GWY33" s="92"/>
      <c r="GWZ33" s="92"/>
      <c r="GXA33" s="57"/>
      <c r="GXB33" s="568"/>
      <c r="GXC33" s="568"/>
      <c r="GXD33" s="199"/>
      <c r="GXE33" s="59"/>
      <c r="GXF33" s="57"/>
      <c r="GXG33" s="57"/>
      <c r="GXH33" s="57"/>
      <c r="GXI33" s="57"/>
      <c r="GXJ33" s="92"/>
      <c r="GXK33" s="92"/>
      <c r="GXL33" s="57"/>
      <c r="GXM33" s="568"/>
      <c r="GXN33" s="568"/>
      <c r="GXO33" s="199"/>
      <c r="GXP33" s="59"/>
      <c r="GXQ33" s="57"/>
      <c r="GXR33" s="57"/>
      <c r="GXS33" s="57"/>
      <c r="GXT33" s="57"/>
      <c r="GXU33" s="92"/>
      <c r="GXV33" s="92"/>
      <c r="GXW33" s="57"/>
      <c r="GXX33" s="568"/>
      <c r="GXY33" s="568"/>
      <c r="GXZ33" s="199"/>
      <c r="GYA33" s="59"/>
      <c r="GYB33" s="57"/>
      <c r="GYC33" s="57"/>
      <c r="GYD33" s="57"/>
      <c r="GYE33" s="57"/>
      <c r="GYF33" s="92"/>
      <c r="GYG33" s="92"/>
      <c r="GYH33" s="57"/>
      <c r="GYI33" s="568"/>
      <c r="GYJ33" s="568"/>
      <c r="GYK33" s="199"/>
      <c r="GYL33" s="59"/>
      <c r="GYM33" s="57"/>
      <c r="GYN33" s="57"/>
      <c r="GYO33" s="57"/>
      <c r="GYP33" s="57"/>
      <c r="GYQ33" s="92"/>
      <c r="GYR33" s="92"/>
      <c r="GYS33" s="57"/>
      <c r="GYT33" s="568"/>
      <c r="GYU33" s="568"/>
      <c r="GYV33" s="199"/>
      <c r="GYW33" s="59"/>
      <c r="GYX33" s="57"/>
      <c r="GYY33" s="57"/>
      <c r="GYZ33" s="57"/>
      <c r="GZA33" s="57"/>
      <c r="GZB33" s="92"/>
      <c r="GZC33" s="92"/>
      <c r="GZD33" s="57"/>
      <c r="GZE33" s="568"/>
      <c r="GZF33" s="568"/>
      <c r="GZG33" s="199"/>
      <c r="GZH33" s="59"/>
      <c r="GZI33" s="57"/>
      <c r="GZJ33" s="57"/>
      <c r="GZK33" s="57"/>
      <c r="GZL33" s="57"/>
      <c r="GZM33" s="92"/>
      <c r="GZN33" s="92"/>
      <c r="GZO33" s="57"/>
      <c r="GZP33" s="568"/>
      <c r="GZQ33" s="568"/>
      <c r="GZR33" s="199"/>
      <c r="GZS33" s="59"/>
      <c r="GZT33" s="57"/>
      <c r="GZU33" s="57"/>
      <c r="GZV33" s="57"/>
      <c r="GZW33" s="57"/>
      <c r="GZX33" s="92"/>
      <c r="GZY33" s="92"/>
      <c r="GZZ33" s="57"/>
      <c r="HAA33" s="568"/>
      <c r="HAB33" s="568"/>
      <c r="HAC33" s="199"/>
      <c r="HAD33" s="59"/>
      <c r="HAE33" s="57"/>
      <c r="HAF33" s="57"/>
      <c r="HAG33" s="57"/>
      <c r="HAH33" s="57"/>
      <c r="HAI33" s="92"/>
      <c r="HAJ33" s="92"/>
      <c r="HAK33" s="57"/>
      <c r="HAL33" s="568"/>
      <c r="HAM33" s="568"/>
      <c r="HAN33" s="199"/>
      <c r="HAO33" s="59"/>
      <c r="HAP33" s="57"/>
      <c r="HAQ33" s="57"/>
      <c r="HAR33" s="57"/>
      <c r="HAS33" s="57"/>
      <c r="HAT33" s="92"/>
      <c r="HAU33" s="92"/>
      <c r="HAV33" s="57"/>
      <c r="HAW33" s="568"/>
      <c r="HAX33" s="568"/>
      <c r="HAY33" s="199"/>
      <c r="HAZ33" s="59"/>
      <c r="HBA33" s="57"/>
      <c r="HBB33" s="57"/>
      <c r="HBC33" s="57"/>
      <c r="HBD33" s="57"/>
      <c r="HBE33" s="92"/>
      <c r="HBF33" s="92"/>
      <c r="HBG33" s="57"/>
      <c r="HBH33" s="568"/>
      <c r="HBI33" s="568"/>
      <c r="HBJ33" s="199"/>
      <c r="HBK33" s="59"/>
      <c r="HBL33" s="57"/>
      <c r="HBM33" s="57"/>
      <c r="HBN33" s="57"/>
      <c r="HBO33" s="57"/>
      <c r="HBP33" s="92"/>
      <c r="HBQ33" s="92"/>
      <c r="HBR33" s="57"/>
      <c r="HBS33" s="568"/>
      <c r="HBT33" s="568"/>
      <c r="HBU33" s="199"/>
      <c r="HBV33" s="59"/>
      <c r="HBW33" s="57"/>
      <c r="HBX33" s="57"/>
      <c r="HBY33" s="57"/>
      <c r="HBZ33" s="57"/>
      <c r="HCA33" s="92"/>
      <c r="HCB33" s="92"/>
      <c r="HCC33" s="57"/>
      <c r="HCD33" s="568"/>
      <c r="HCE33" s="568"/>
      <c r="HCF33" s="199"/>
      <c r="HCG33" s="59"/>
      <c r="HCH33" s="57"/>
      <c r="HCI33" s="57"/>
      <c r="HCJ33" s="57"/>
      <c r="HCK33" s="57"/>
      <c r="HCL33" s="92"/>
      <c r="HCM33" s="92"/>
      <c r="HCN33" s="57"/>
      <c r="HCO33" s="568"/>
      <c r="HCP33" s="568"/>
      <c r="HCQ33" s="199"/>
      <c r="HCR33" s="59"/>
      <c r="HCS33" s="57"/>
      <c r="HCT33" s="57"/>
      <c r="HCU33" s="57"/>
      <c r="HCV33" s="57"/>
      <c r="HCW33" s="92"/>
      <c r="HCX33" s="92"/>
      <c r="HCY33" s="57"/>
      <c r="HCZ33" s="568"/>
      <c r="HDA33" s="568"/>
      <c r="HDB33" s="199"/>
      <c r="HDC33" s="59"/>
      <c r="HDD33" s="57"/>
      <c r="HDE33" s="57"/>
      <c r="HDF33" s="57"/>
      <c r="HDG33" s="57"/>
      <c r="HDH33" s="92"/>
      <c r="HDI33" s="92"/>
      <c r="HDJ33" s="57"/>
      <c r="HDK33" s="568"/>
      <c r="HDL33" s="568"/>
      <c r="HDM33" s="199"/>
      <c r="HDN33" s="59"/>
      <c r="HDO33" s="57"/>
      <c r="HDP33" s="57"/>
      <c r="HDQ33" s="57"/>
      <c r="HDR33" s="57"/>
      <c r="HDS33" s="92"/>
      <c r="HDT33" s="92"/>
      <c r="HDU33" s="57"/>
      <c r="HDV33" s="568"/>
      <c r="HDW33" s="568"/>
      <c r="HDX33" s="199"/>
      <c r="HDY33" s="59"/>
      <c r="HDZ33" s="57"/>
      <c r="HEA33" s="57"/>
      <c r="HEB33" s="57"/>
      <c r="HEC33" s="57"/>
      <c r="HED33" s="92"/>
      <c r="HEE33" s="92"/>
      <c r="HEF33" s="57"/>
      <c r="HEG33" s="568"/>
      <c r="HEH33" s="568"/>
      <c r="HEI33" s="199"/>
      <c r="HEJ33" s="59"/>
      <c r="HEK33" s="57"/>
      <c r="HEL33" s="57"/>
      <c r="HEM33" s="57"/>
      <c r="HEN33" s="57"/>
      <c r="HEO33" s="92"/>
      <c r="HEP33" s="92"/>
      <c r="HEQ33" s="57"/>
      <c r="HER33" s="568"/>
      <c r="HES33" s="568"/>
      <c r="HET33" s="199"/>
      <c r="HEU33" s="59"/>
      <c r="HEV33" s="57"/>
      <c r="HEW33" s="57"/>
      <c r="HEX33" s="57"/>
      <c r="HEY33" s="57"/>
      <c r="HEZ33" s="92"/>
      <c r="HFA33" s="92"/>
      <c r="HFB33" s="57"/>
      <c r="HFC33" s="568"/>
      <c r="HFD33" s="568"/>
      <c r="HFE33" s="199"/>
      <c r="HFF33" s="59"/>
      <c r="HFG33" s="57"/>
      <c r="HFH33" s="57"/>
      <c r="HFI33" s="57"/>
      <c r="HFJ33" s="57"/>
      <c r="HFK33" s="92"/>
      <c r="HFL33" s="92"/>
      <c r="HFM33" s="57"/>
      <c r="HFN33" s="568"/>
      <c r="HFO33" s="568"/>
      <c r="HFP33" s="199"/>
      <c r="HFQ33" s="59"/>
      <c r="HFR33" s="57"/>
      <c r="HFS33" s="57"/>
      <c r="HFT33" s="57"/>
      <c r="HFU33" s="57"/>
      <c r="HFV33" s="92"/>
      <c r="HFW33" s="92"/>
      <c r="HFX33" s="57"/>
      <c r="HFY33" s="568"/>
      <c r="HFZ33" s="568"/>
      <c r="HGA33" s="199"/>
      <c r="HGB33" s="59"/>
      <c r="HGC33" s="57"/>
      <c r="HGD33" s="57"/>
      <c r="HGE33" s="57"/>
      <c r="HGF33" s="57"/>
      <c r="HGG33" s="92"/>
      <c r="HGH33" s="92"/>
      <c r="HGI33" s="57"/>
      <c r="HGJ33" s="568"/>
      <c r="HGK33" s="568"/>
      <c r="HGL33" s="199"/>
      <c r="HGM33" s="59"/>
      <c r="HGN33" s="57"/>
      <c r="HGO33" s="57"/>
      <c r="HGP33" s="57"/>
      <c r="HGQ33" s="57"/>
      <c r="HGR33" s="92"/>
      <c r="HGS33" s="92"/>
      <c r="HGT33" s="57"/>
      <c r="HGU33" s="568"/>
      <c r="HGV33" s="568"/>
      <c r="HGW33" s="199"/>
      <c r="HGX33" s="59"/>
      <c r="HGY33" s="57"/>
      <c r="HGZ33" s="57"/>
      <c r="HHA33" s="57"/>
      <c r="HHB33" s="57"/>
      <c r="HHC33" s="92"/>
      <c r="HHD33" s="92"/>
      <c r="HHE33" s="57"/>
      <c r="HHF33" s="568"/>
      <c r="HHG33" s="568"/>
      <c r="HHH33" s="199"/>
      <c r="HHI33" s="59"/>
      <c r="HHJ33" s="57"/>
      <c r="HHK33" s="57"/>
      <c r="HHL33" s="57"/>
      <c r="HHM33" s="57"/>
      <c r="HHN33" s="92"/>
      <c r="HHO33" s="92"/>
      <c r="HHP33" s="57"/>
      <c r="HHQ33" s="568"/>
      <c r="HHR33" s="568"/>
      <c r="HHS33" s="199"/>
      <c r="HHT33" s="59"/>
      <c r="HHU33" s="57"/>
      <c r="HHV33" s="57"/>
      <c r="HHW33" s="57"/>
      <c r="HHX33" s="57"/>
      <c r="HHY33" s="92"/>
      <c r="HHZ33" s="92"/>
      <c r="HIA33" s="57"/>
      <c r="HIB33" s="568"/>
      <c r="HIC33" s="568"/>
      <c r="HID33" s="199"/>
      <c r="HIE33" s="59"/>
      <c r="HIF33" s="57"/>
      <c r="HIG33" s="57"/>
      <c r="HIH33" s="57"/>
      <c r="HII33" s="57"/>
      <c r="HIJ33" s="92"/>
      <c r="HIK33" s="92"/>
      <c r="HIL33" s="57"/>
      <c r="HIM33" s="568"/>
      <c r="HIN33" s="568"/>
      <c r="HIO33" s="199"/>
      <c r="HIP33" s="59"/>
      <c r="HIQ33" s="57"/>
      <c r="HIR33" s="57"/>
      <c r="HIS33" s="57"/>
      <c r="HIT33" s="57"/>
      <c r="HIU33" s="92"/>
      <c r="HIV33" s="92"/>
      <c r="HIW33" s="57"/>
      <c r="HIX33" s="568"/>
      <c r="HIY33" s="568"/>
      <c r="HIZ33" s="199"/>
      <c r="HJA33" s="59"/>
      <c r="HJB33" s="57"/>
      <c r="HJC33" s="57"/>
      <c r="HJD33" s="57"/>
      <c r="HJE33" s="57"/>
      <c r="HJF33" s="92"/>
      <c r="HJG33" s="92"/>
      <c r="HJH33" s="57"/>
      <c r="HJI33" s="568"/>
      <c r="HJJ33" s="568"/>
      <c r="HJK33" s="199"/>
      <c r="HJL33" s="59"/>
      <c r="HJM33" s="57"/>
      <c r="HJN33" s="57"/>
      <c r="HJO33" s="57"/>
      <c r="HJP33" s="57"/>
      <c r="HJQ33" s="92"/>
      <c r="HJR33" s="92"/>
      <c r="HJS33" s="57"/>
      <c r="HJT33" s="568"/>
      <c r="HJU33" s="568"/>
      <c r="HJV33" s="199"/>
      <c r="HJW33" s="59"/>
      <c r="HJX33" s="57"/>
      <c r="HJY33" s="57"/>
      <c r="HJZ33" s="57"/>
      <c r="HKA33" s="57"/>
      <c r="HKB33" s="92"/>
      <c r="HKC33" s="92"/>
      <c r="HKD33" s="57"/>
      <c r="HKE33" s="568"/>
      <c r="HKF33" s="568"/>
      <c r="HKG33" s="199"/>
      <c r="HKH33" s="59"/>
      <c r="HKI33" s="57"/>
      <c r="HKJ33" s="57"/>
      <c r="HKK33" s="57"/>
      <c r="HKL33" s="57"/>
      <c r="HKM33" s="92"/>
      <c r="HKN33" s="92"/>
      <c r="HKO33" s="57"/>
      <c r="HKP33" s="568"/>
      <c r="HKQ33" s="568"/>
      <c r="HKR33" s="199"/>
      <c r="HKS33" s="59"/>
      <c r="HKT33" s="57"/>
      <c r="HKU33" s="57"/>
      <c r="HKV33" s="57"/>
      <c r="HKW33" s="57"/>
      <c r="HKX33" s="92"/>
      <c r="HKY33" s="92"/>
      <c r="HKZ33" s="57"/>
      <c r="HLA33" s="568"/>
      <c r="HLB33" s="568"/>
      <c r="HLC33" s="199"/>
      <c r="HLD33" s="59"/>
      <c r="HLE33" s="57"/>
      <c r="HLF33" s="57"/>
      <c r="HLG33" s="57"/>
      <c r="HLH33" s="57"/>
      <c r="HLI33" s="92"/>
      <c r="HLJ33" s="92"/>
      <c r="HLK33" s="57"/>
      <c r="HLL33" s="568"/>
      <c r="HLM33" s="568"/>
      <c r="HLN33" s="199"/>
      <c r="HLO33" s="59"/>
      <c r="HLP33" s="57"/>
      <c r="HLQ33" s="57"/>
      <c r="HLR33" s="57"/>
      <c r="HLS33" s="57"/>
      <c r="HLT33" s="92"/>
      <c r="HLU33" s="92"/>
      <c r="HLV33" s="57"/>
      <c r="HLW33" s="568"/>
      <c r="HLX33" s="568"/>
      <c r="HLY33" s="199"/>
      <c r="HLZ33" s="59"/>
      <c r="HMA33" s="57"/>
      <c r="HMB33" s="57"/>
      <c r="HMC33" s="57"/>
      <c r="HMD33" s="57"/>
      <c r="HME33" s="92"/>
      <c r="HMF33" s="92"/>
      <c r="HMG33" s="57"/>
      <c r="HMH33" s="568"/>
      <c r="HMI33" s="568"/>
      <c r="HMJ33" s="199"/>
      <c r="HMK33" s="59"/>
      <c r="HML33" s="57"/>
      <c r="HMM33" s="57"/>
      <c r="HMN33" s="57"/>
      <c r="HMO33" s="57"/>
      <c r="HMP33" s="92"/>
      <c r="HMQ33" s="92"/>
      <c r="HMR33" s="57"/>
      <c r="HMS33" s="568"/>
      <c r="HMT33" s="568"/>
      <c r="HMU33" s="199"/>
      <c r="HMV33" s="59"/>
      <c r="HMW33" s="57"/>
      <c r="HMX33" s="57"/>
      <c r="HMY33" s="57"/>
      <c r="HMZ33" s="57"/>
      <c r="HNA33" s="92"/>
      <c r="HNB33" s="92"/>
      <c r="HNC33" s="57"/>
      <c r="HND33" s="568"/>
      <c r="HNE33" s="568"/>
      <c r="HNF33" s="199"/>
      <c r="HNG33" s="59"/>
      <c r="HNH33" s="57"/>
      <c r="HNI33" s="57"/>
      <c r="HNJ33" s="57"/>
      <c r="HNK33" s="57"/>
      <c r="HNL33" s="92"/>
      <c r="HNM33" s="92"/>
      <c r="HNN33" s="57"/>
      <c r="HNO33" s="568"/>
      <c r="HNP33" s="568"/>
      <c r="HNQ33" s="199"/>
      <c r="HNR33" s="59"/>
      <c r="HNS33" s="57"/>
      <c r="HNT33" s="57"/>
      <c r="HNU33" s="57"/>
      <c r="HNV33" s="57"/>
      <c r="HNW33" s="92"/>
      <c r="HNX33" s="92"/>
      <c r="HNY33" s="57"/>
      <c r="HNZ33" s="568"/>
      <c r="HOA33" s="568"/>
      <c r="HOB33" s="199"/>
      <c r="HOC33" s="59"/>
      <c r="HOD33" s="57"/>
      <c r="HOE33" s="57"/>
      <c r="HOF33" s="57"/>
      <c r="HOG33" s="57"/>
      <c r="HOH33" s="92"/>
      <c r="HOI33" s="92"/>
      <c r="HOJ33" s="57"/>
      <c r="HOK33" s="568"/>
      <c r="HOL33" s="568"/>
      <c r="HOM33" s="199"/>
      <c r="HON33" s="59"/>
      <c r="HOO33" s="57"/>
      <c r="HOP33" s="57"/>
      <c r="HOQ33" s="57"/>
      <c r="HOR33" s="57"/>
      <c r="HOS33" s="92"/>
      <c r="HOT33" s="92"/>
      <c r="HOU33" s="57"/>
      <c r="HOV33" s="568"/>
      <c r="HOW33" s="568"/>
      <c r="HOX33" s="199"/>
      <c r="HOY33" s="59"/>
      <c r="HOZ33" s="57"/>
      <c r="HPA33" s="57"/>
      <c r="HPB33" s="57"/>
      <c r="HPC33" s="57"/>
      <c r="HPD33" s="92"/>
      <c r="HPE33" s="92"/>
      <c r="HPF33" s="57"/>
      <c r="HPG33" s="568"/>
      <c r="HPH33" s="568"/>
      <c r="HPI33" s="199"/>
      <c r="HPJ33" s="59"/>
      <c r="HPK33" s="57"/>
      <c r="HPL33" s="57"/>
      <c r="HPM33" s="57"/>
      <c r="HPN33" s="57"/>
      <c r="HPO33" s="92"/>
      <c r="HPP33" s="92"/>
      <c r="HPQ33" s="57"/>
      <c r="HPR33" s="568"/>
      <c r="HPS33" s="568"/>
      <c r="HPT33" s="199"/>
      <c r="HPU33" s="59"/>
      <c r="HPV33" s="57"/>
      <c r="HPW33" s="57"/>
      <c r="HPX33" s="57"/>
      <c r="HPY33" s="57"/>
      <c r="HPZ33" s="92"/>
      <c r="HQA33" s="92"/>
      <c r="HQB33" s="57"/>
      <c r="HQC33" s="568"/>
      <c r="HQD33" s="568"/>
      <c r="HQE33" s="199"/>
      <c r="HQF33" s="59"/>
      <c r="HQG33" s="57"/>
      <c r="HQH33" s="57"/>
      <c r="HQI33" s="57"/>
      <c r="HQJ33" s="57"/>
      <c r="HQK33" s="92"/>
      <c r="HQL33" s="92"/>
      <c r="HQM33" s="57"/>
      <c r="HQN33" s="568"/>
      <c r="HQO33" s="568"/>
      <c r="HQP33" s="199"/>
      <c r="HQQ33" s="59"/>
      <c r="HQR33" s="57"/>
      <c r="HQS33" s="57"/>
      <c r="HQT33" s="57"/>
      <c r="HQU33" s="57"/>
      <c r="HQV33" s="92"/>
      <c r="HQW33" s="92"/>
      <c r="HQX33" s="57"/>
      <c r="HQY33" s="568"/>
      <c r="HQZ33" s="568"/>
      <c r="HRA33" s="199"/>
      <c r="HRB33" s="59"/>
      <c r="HRC33" s="57"/>
      <c r="HRD33" s="57"/>
      <c r="HRE33" s="57"/>
      <c r="HRF33" s="57"/>
      <c r="HRG33" s="92"/>
      <c r="HRH33" s="92"/>
      <c r="HRI33" s="57"/>
      <c r="HRJ33" s="568"/>
      <c r="HRK33" s="568"/>
      <c r="HRL33" s="199"/>
      <c r="HRM33" s="59"/>
      <c r="HRN33" s="57"/>
      <c r="HRO33" s="57"/>
      <c r="HRP33" s="57"/>
      <c r="HRQ33" s="57"/>
      <c r="HRR33" s="92"/>
      <c r="HRS33" s="92"/>
      <c r="HRT33" s="57"/>
      <c r="HRU33" s="568"/>
      <c r="HRV33" s="568"/>
      <c r="HRW33" s="199"/>
      <c r="HRX33" s="59"/>
      <c r="HRY33" s="57"/>
      <c r="HRZ33" s="57"/>
      <c r="HSA33" s="57"/>
      <c r="HSB33" s="57"/>
      <c r="HSC33" s="92"/>
      <c r="HSD33" s="92"/>
      <c r="HSE33" s="57"/>
      <c r="HSF33" s="568"/>
      <c r="HSG33" s="568"/>
      <c r="HSH33" s="199"/>
      <c r="HSI33" s="59"/>
      <c r="HSJ33" s="57"/>
      <c r="HSK33" s="57"/>
      <c r="HSL33" s="57"/>
      <c r="HSM33" s="57"/>
      <c r="HSN33" s="92"/>
      <c r="HSO33" s="92"/>
      <c r="HSP33" s="57"/>
      <c r="HSQ33" s="568"/>
      <c r="HSR33" s="568"/>
      <c r="HSS33" s="199"/>
      <c r="HST33" s="59"/>
      <c r="HSU33" s="57"/>
      <c r="HSV33" s="57"/>
      <c r="HSW33" s="57"/>
      <c r="HSX33" s="57"/>
      <c r="HSY33" s="92"/>
      <c r="HSZ33" s="92"/>
      <c r="HTA33" s="57"/>
      <c r="HTB33" s="568"/>
      <c r="HTC33" s="568"/>
      <c r="HTD33" s="199"/>
      <c r="HTE33" s="59"/>
      <c r="HTF33" s="57"/>
      <c r="HTG33" s="57"/>
      <c r="HTH33" s="57"/>
      <c r="HTI33" s="57"/>
      <c r="HTJ33" s="92"/>
      <c r="HTK33" s="92"/>
      <c r="HTL33" s="57"/>
      <c r="HTM33" s="568"/>
      <c r="HTN33" s="568"/>
      <c r="HTO33" s="199"/>
      <c r="HTP33" s="59"/>
      <c r="HTQ33" s="57"/>
      <c r="HTR33" s="57"/>
      <c r="HTS33" s="57"/>
      <c r="HTT33" s="57"/>
      <c r="HTU33" s="92"/>
      <c r="HTV33" s="92"/>
      <c r="HTW33" s="57"/>
      <c r="HTX33" s="568"/>
      <c r="HTY33" s="568"/>
      <c r="HTZ33" s="199"/>
      <c r="HUA33" s="59"/>
      <c r="HUB33" s="57"/>
      <c r="HUC33" s="57"/>
      <c r="HUD33" s="57"/>
      <c r="HUE33" s="57"/>
      <c r="HUF33" s="92"/>
      <c r="HUG33" s="92"/>
      <c r="HUH33" s="57"/>
      <c r="HUI33" s="568"/>
      <c r="HUJ33" s="568"/>
      <c r="HUK33" s="199"/>
      <c r="HUL33" s="59"/>
      <c r="HUM33" s="57"/>
      <c r="HUN33" s="57"/>
      <c r="HUO33" s="57"/>
      <c r="HUP33" s="57"/>
      <c r="HUQ33" s="92"/>
      <c r="HUR33" s="92"/>
      <c r="HUS33" s="57"/>
      <c r="HUT33" s="568"/>
      <c r="HUU33" s="568"/>
      <c r="HUV33" s="199"/>
      <c r="HUW33" s="59"/>
      <c r="HUX33" s="57"/>
      <c r="HUY33" s="57"/>
      <c r="HUZ33" s="57"/>
      <c r="HVA33" s="57"/>
      <c r="HVB33" s="92"/>
      <c r="HVC33" s="92"/>
      <c r="HVD33" s="57"/>
      <c r="HVE33" s="568"/>
      <c r="HVF33" s="568"/>
      <c r="HVG33" s="199"/>
      <c r="HVH33" s="59"/>
      <c r="HVI33" s="57"/>
      <c r="HVJ33" s="57"/>
      <c r="HVK33" s="57"/>
      <c r="HVL33" s="57"/>
      <c r="HVM33" s="92"/>
      <c r="HVN33" s="92"/>
      <c r="HVO33" s="57"/>
      <c r="HVP33" s="568"/>
      <c r="HVQ33" s="568"/>
      <c r="HVR33" s="199"/>
      <c r="HVS33" s="59"/>
      <c r="HVT33" s="57"/>
      <c r="HVU33" s="57"/>
      <c r="HVV33" s="57"/>
      <c r="HVW33" s="57"/>
      <c r="HVX33" s="92"/>
      <c r="HVY33" s="92"/>
      <c r="HVZ33" s="57"/>
      <c r="HWA33" s="568"/>
      <c r="HWB33" s="568"/>
      <c r="HWC33" s="199"/>
      <c r="HWD33" s="59"/>
      <c r="HWE33" s="57"/>
      <c r="HWF33" s="57"/>
      <c r="HWG33" s="57"/>
      <c r="HWH33" s="57"/>
      <c r="HWI33" s="92"/>
      <c r="HWJ33" s="92"/>
      <c r="HWK33" s="57"/>
      <c r="HWL33" s="568"/>
      <c r="HWM33" s="568"/>
      <c r="HWN33" s="199"/>
      <c r="HWO33" s="59"/>
      <c r="HWP33" s="57"/>
      <c r="HWQ33" s="57"/>
      <c r="HWR33" s="57"/>
      <c r="HWS33" s="57"/>
      <c r="HWT33" s="92"/>
      <c r="HWU33" s="92"/>
      <c r="HWV33" s="57"/>
      <c r="HWW33" s="568"/>
      <c r="HWX33" s="568"/>
      <c r="HWY33" s="199"/>
      <c r="HWZ33" s="59"/>
      <c r="HXA33" s="57"/>
      <c r="HXB33" s="57"/>
      <c r="HXC33" s="57"/>
      <c r="HXD33" s="57"/>
      <c r="HXE33" s="92"/>
      <c r="HXF33" s="92"/>
      <c r="HXG33" s="57"/>
      <c r="HXH33" s="568"/>
      <c r="HXI33" s="568"/>
      <c r="HXJ33" s="199"/>
      <c r="HXK33" s="59"/>
      <c r="HXL33" s="57"/>
      <c r="HXM33" s="57"/>
      <c r="HXN33" s="57"/>
      <c r="HXO33" s="57"/>
      <c r="HXP33" s="92"/>
      <c r="HXQ33" s="92"/>
      <c r="HXR33" s="57"/>
      <c r="HXS33" s="568"/>
      <c r="HXT33" s="568"/>
      <c r="HXU33" s="199"/>
      <c r="HXV33" s="59"/>
      <c r="HXW33" s="57"/>
      <c r="HXX33" s="57"/>
      <c r="HXY33" s="57"/>
      <c r="HXZ33" s="57"/>
      <c r="HYA33" s="92"/>
      <c r="HYB33" s="92"/>
      <c r="HYC33" s="57"/>
      <c r="HYD33" s="568"/>
      <c r="HYE33" s="568"/>
      <c r="HYF33" s="199"/>
      <c r="HYG33" s="59"/>
      <c r="HYH33" s="57"/>
      <c r="HYI33" s="57"/>
      <c r="HYJ33" s="57"/>
      <c r="HYK33" s="57"/>
      <c r="HYL33" s="92"/>
      <c r="HYM33" s="92"/>
      <c r="HYN33" s="57"/>
      <c r="HYO33" s="568"/>
      <c r="HYP33" s="568"/>
      <c r="HYQ33" s="199"/>
      <c r="HYR33" s="59"/>
      <c r="HYS33" s="57"/>
      <c r="HYT33" s="57"/>
      <c r="HYU33" s="57"/>
      <c r="HYV33" s="57"/>
      <c r="HYW33" s="92"/>
      <c r="HYX33" s="92"/>
      <c r="HYY33" s="57"/>
      <c r="HYZ33" s="568"/>
      <c r="HZA33" s="568"/>
      <c r="HZB33" s="199"/>
      <c r="HZC33" s="59"/>
      <c r="HZD33" s="57"/>
      <c r="HZE33" s="57"/>
      <c r="HZF33" s="57"/>
      <c r="HZG33" s="57"/>
      <c r="HZH33" s="92"/>
      <c r="HZI33" s="92"/>
      <c r="HZJ33" s="57"/>
      <c r="HZK33" s="568"/>
      <c r="HZL33" s="568"/>
      <c r="HZM33" s="199"/>
      <c r="HZN33" s="59"/>
      <c r="HZO33" s="57"/>
      <c r="HZP33" s="57"/>
      <c r="HZQ33" s="57"/>
      <c r="HZR33" s="57"/>
      <c r="HZS33" s="92"/>
      <c r="HZT33" s="92"/>
      <c r="HZU33" s="57"/>
      <c r="HZV33" s="568"/>
      <c r="HZW33" s="568"/>
      <c r="HZX33" s="199"/>
      <c r="HZY33" s="59"/>
      <c r="HZZ33" s="57"/>
      <c r="IAA33" s="57"/>
      <c r="IAB33" s="57"/>
      <c r="IAC33" s="57"/>
      <c r="IAD33" s="92"/>
      <c r="IAE33" s="92"/>
      <c r="IAF33" s="57"/>
      <c r="IAG33" s="568"/>
      <c r="IAH33" s="568"/>
      <c r="IAI33" s="199"/>
      <c r="IAJ33" s="59"/>
      <c r="IAK33" s="57"/>
      <c r="IAL33" s="57"/>
      <c r="IAM33" s="57"/>
      <c r="IAN33" s="57"/>
      <c r="IAO33" s="92"/>
      <c r="IAP33" s="92"/>
      <c r="IAQ33" s="57"/>
      <c r="IAR33" s="568"/>
      <c r="IAS33" s="568"/>
      <c r="IAT33" s="199"/>
      <c r="IAU33" s="59"/>
      <c r="IAV33" s="57"/>
      <c r="IAW33" s="57"/>
      <c r="IAX33" s="57"/>
      <c r="IAY33" s="57"/>
      <c r="IAZ33" s="92"/>
      <c r="IBA33" s="92"/>
      <c r="IBB33" s="57"/>
      <c r="IBC33" s="568"/>
      <c r="IBD33" s="568"/>
      <c r="IBE33" s="199"/>
      <c r="IBF33" s="59"/>
      <c r="IBG33" s="57"/>
      <c r="IBH33" s="57"/>
      <c r="IBI33" s="57"/>
      <c r="IBJ33" s="57"/>
      <c r="IBK33" s="92"/>
      <c r="IBL33" s="92"/>
      <c r="IBM33" s="57"/>
      <c r="IBN33" s="568"/>
      <c r="IBO33" s="568"/>
      <c r="IBP33" s="199"/>
      <c r="IBQ33" s="59"/>
      <c r="IBR33" s="57"/>
      <c r="IBS33" s="57"/>
      <c r="IBT33" s="57"/>
      <c r="IBU33" s="57"/>
      <c r="IBV33" s="92"/>
      <c r="IBW33" s="92"/>
      <c r="IBX33" s="57"/>
      <c r="IBY33" s="568"/>
      <c r="IBZ33" s="568"/>
      <c r="ICA33" s="199"/>
      <c r="ICB33" s="59"/>
      <c r="ICC33" s="57"/>
      <c r="ICD33" s="57"/>
      <c r="ICE33" s="57"/>
      <c r="ICF33" s="57"/>
      <c r="ICG33" s="92"/>
      <c r="ICH33" s="92"/>
      <c r="ICI33" s="57"/>
      <c r="ICJ33" s="568"/>
      <c r="ICK33" s="568"/>
      <c r="ICL33" s="199"/>
      <c r="ICM33" s="59"/>
      <c r="ICN33" s="57"/>
      <c r="ICO33" s="57"/>
      <c r="ICP33" s="57"/>
      <c r="ICQ33" s="57"/>
      <c r="ICR33" s="92"/>
      <c r="ICS33" s="92"/>
      <c r="ICT33" s="57"/>
      <c r="ICU33" s="568"/>
      <c r="ICV33" s="568"/>
      <c r="ICW33" s="199"/>
      <c r="ICX33" s="59"/>
      <c r="ICY33" s="57"/>
      <c r="ICZ33" s="57"/>
      <c r="IDA33" s="57"/>
      <c r="IDB33" s="57"/>
      <c r="IDC33" s="92"/>
      <c r="IDD33" s="92"/>
      <c r="IDE33" s="57"/>
      <c r="IDF33" s="568"/>
      <c r="IDG33" s="568"/>
      <c r="IDH33" s="199"/>
      <c r="IDI33" s="59"/>
      <c r="IDJ33" s="57"/>
      <c r="IDK33" s="57"/>
      <c r="IDL33" s="57"/>
      <c r="IDM33" s="57"/>
      <c r="IDN33" s="92"/>
      <c r="IDO33" s="92"/>
      <c r="IDP33" s="57"/>
      <c r="IDQ33" s="568"/>
      <c r="IDR33" s="568"/>
      <c r="IDS33" s="199"/>
      <c r="IDT33" s="59"/>
      <c r="IDU33" s="57"/>
      <c r="IDV33" s="57"/>
      <c r="IDW33" s="57"/>
      <c r="IDX33" s="57"/>
      <c r="IDY33" s="92"/>
      <c r="IDZ33" s="92"/>
      <c r="IEA33" s="57"/>
      <c r="IEB33" s="568"/>
      <c r="IEC33" s="568"/>
      <c r="IED33" s="199"/>
      <c r="IEE33" s="59"/>
      <c r="IEF33" s="57"/>
      <c r="IEG33" s="57"/>
      <c r="IEH33" s="57"/>
      <c r="IEI33" s="57"/>
      <c r="IEJ33" s="92"/>
      <c r="IEK33" s="92"/>
      <c r="IEL33" s="57"/>
      <c r="IEM33" s="568"/>
      <c r="IEN33" s="568"/>
      <c r="IEO33" s="199"/>
      <c r="IEP33" s="59"/>
      <c r="IEQ33" s="57"/>
      <c r="IER33" s="57"/>
      <c r="IES33" s="57"/>
      <c r="IET33" s="57"/>
      <c r="IEU33" s="92"/>
      <c r="IEV33" s="92"/>
      <c r="IEW33" s="57"/>
      <c r="IEX33" s="568"/>
      <c r="IEY33" s="568"/>
      <c r="IEZ33" s="199"/>
      <c r="IFA33" s="59"/>
      <c r="IFB33" s="57"/>
      <c r="IFC33" s="57"/>
      <c r="IFD33" s="57"/>
      <c r="IFE33" s="57"/>
      <c r="IFF33" s="92"/>
      <c r="IFG33" s="92"/>
      <c r="IFH33" s="57"/>
      <c r="IFI33" s="568"/>
      <c r="IFJ33" s="568"/>
      <c r="IFK33" s="199"/>
      <c r="IFL33" s="59"/>
      <c r="IFM33" s="57"/>
      <c r="IFN33" s="57"/>
      <c r="IFO33" s="57"/>
      <c r="IFP33" s="57"/>
      <c r="IFQ33" s="92"/>
      <c r="IFR33" s="92"/>
      <c r="IFS33" s="57"/>
      <c r="IFT33" s="568"/>
      <c r="IFU33" s="568"/>
      <c r="IFV33" s="199"/>
      <c r="IFW33" s="59"/>
      <c r="IFX33" s="57"/>
      <c r="IFY33" s="57"/>
      <c r="IFZ33" s="57"/>
      <c r="IGA33" s="57"/>
      <c r="IGB33" s="92"/>
      <c r="IGC33" s="92"/>
      <c r="IGD33" s="57"/>
      <c r="IGE33" s="568"/>
      <c r="IGF33" s="568"/>
      <c r="IGG33" s="199"/>
      <c r="IGH33" s="59"/>
      <c r="IGI33" s="57"/>
      <c r="IGJ33" s="57"/>
      <c r="IGK33" s="57"/>
      <c r="IGL33" s="57"/>
      <c r="IGM33" s="92"/>
      <c r="IGN33" s="92"/>
      <c r="IGO33" s="57"/>
      <c r="IGP33" s="568"/>
      <c r="IGQ33" s="568"/>
      <c r="IGR33" s="199"/>
      <c r="IGS33" s="59"/>
      <c r="IGT33" s="57"/>
      <c r="IGU33" s="57"/>
      <c r="IGV33" s="57"/>
      <c r="IGW33" s="57"/>
      <c r="IGX33" s="92"/>
      <c r="IGY33" s="92"/>
      <c r="IGZ33" s="57"/>
      <c r="IHA33" s="568"/>
      <c r="IHB33" s="568"/>
      <c r="IHC33" s="199"/>
      <c r="IHD33" s="59"/>
      <c r="IHE33" s="57"/>
      <c r="IHF33" s="57"/>
      <c r="IHG33" s="57"/>
      <c r="IHH33" s="57"/>
      <c r="IHI33" s="92"/>
      <c r="IHJ33" s="92"/>
      <c r="IHK33" s="57"/>
      <c r="IHL33" s="568"/>
      <c r="IHM33" s="568"/>
      <c r="IHN33" s="199"/>
      <c r="IHO33" s="59"/>
      <c r="IHP33" s="57"/>
      <c r="IHQ33" s="57"/>
      <c r="IHR33" s="57"/>
      <c r="IHS33" s="57"/>
      <c r="IHT33" s="92"/>
      <c r="IHU33" s="92"/>
      <c r="IHV33" s="57"/>
      <c r="IHW33" s="568"/>
      <c r="IHX33" s="568"/>
      <c r="IHY33" s="199"/>
      <c r="IHZ33" s="59"/>
      <c r="IIA33" s="57"/>
      <c r="IIB33" s="57"/>
      <c r="IIC33" s="57"/>
      <c r="IID33" s="57"/>
      <c r="IIE33" s="92"/>
      <c r="IIF33" s="92"/>
      <c r="IIG33" s="57"/>
      <c r="IIH33" s="568"/>
      <c r="III33" s="568"/>
      <c r="IIJ33" s="199"/>
      <c r="IIK33" s="59"/>
      <c r="IIL33" s="57"/>
      <c r="IIM33" s="57"/>
      <c r="IIN33" s="57"/>
      <c r="IIO33" s="57"/>
      <c r="IIP33" s="92"/>
      <c r="IIQ33" s="92"/>
      <c r="IIR33" s="57"/>
      <c r="IIS33" s="568"/>
      <c r="IIT33" s="568"/>
      <c r="IIU33" s="199"/>
      <c r="IIV33" s="59"/>
      <c r="IIW33" s="57"/>
      <c r="IIX33" s="57"/>
      <c r="IIY33" s="57"/>
      <c r="IIZ33" s="57"/>
      <c r="IJA33" s="92"/>
      <c r="IJB33" s="92"/>
      <c r="IJC33" s="57"/>
      <c r="IJD33" s="568"/>
      <c r="IJE33" s="568"/>
      <c r="IJF33" s="199"/>
      <c r="IJG33" s="59"/>
      <c r="IJH33" s="57"/>
      <c r="IJI33" s="57"/>
      <c r="IJJ33" s="57"/>
      <c r="IJK33" s="57"/>
      <c r="IJL33" s="92"/>
      <c r="IJM33" s="92"/>
      <c r="IJN33" s="57"/>
      <c r="IJO33" s="568"/>
      <c r="IJP33" s="568"/>
      <c r="IJQ33" s="199"/>
      <c r="IJR33" s="59"/>
      <c r="IJS33" s="57"/>
      <c r="IJT33" s="57"/>
      <c r="IJU33" s="57"/>
      <c r="IJV33" s="57"/>
      <c r="IJW33" s="92"/>
      <c r="IJX33" s="92"/>
      <c r="IJY33" s="57"/>
      <c r="IJZ33" s="568"/>
      <c r="IKA33" s="568"/>
      <c r="IKB33" s="199"/>
      <c r="IKC33" s="59"/>
      <c r="IKD33" s="57"/>
      <c r="IKE33" s="57"/>
      <c r="IKF33" s="57"/>
      <c r="IKG33" s="57"/>
      <c r="IKH33" s="92"/>
      <c r="IKI33" s="92"/>
      <c r="IKJ33" s="57"/>
      <c r="IKK33" s="568"/>
      <c r="IKL33" s="568"/>
      <c r="IKM33" s="199"/>
      <c r="IKN33" s="59"/>
      <c r="IKO33" s="57"/>
      <c r="IKP33" s="57"/>
      <c r="IKQ33" s="57"/>
      <c r="IKR33" s="57"/>
      <c r="IKS33" s="92"/>
      <c r="IKT33" s="92"/>
      <c r="IKU33" s="57"/>
      <c r="IKV33" s="568"/>
      <c r="IKW33" s="568"/>
      <c r="IKX33" s="199"/>
      <c r="IKY33" s="59"/>
      <c r="IKZ33" s="57"/>
      <c r="ILA33" s="57"/>
      <c r="ILB33" s="57"/>
      <c r="ILC33" s="57"/>
      <c r="ILD33" s="92"/>
      <c r="ILE33" s="92"/>
      <c r="ILF33" s="57"/>
      <c r="ILG33" s="568"/>
      <c r="ILH33" s="568"/>
      <c r="ILI33" s="199"/>
      <c r="ILJ33" s="59"/>
      <c r="ILK33" s="57"/>
      <c r="ILL33" s="57"/>
      <c r="ILM33" s="57"/>
      <c r="ILN33" s="57"/>
      <c r="ILO33" s="92"/>
      <c r="ILP33" s="92"/>
      <c r="ILQ33" s="57"/>
      <c r="ILR33" s="568"/>
      <c r="ILS33" s="568"/>
      <c r="ILT33" s="199"/>
      <c r="ILU33" s="59"/>
      <c r="ILV33" s="57"/>
      <c r="ILW33" s="57"/>
      <c r="ILX33" s="57"/>
      <c r="ILY33" s="57"/>
      <c r="ILZ33" s="92"/>
      <c r="IMA33" s="92"/>
      <c r="IMB33" s="57"/>
      <c r="IMC33" s="568"/>
      <c r="IMD33" s="568"/>
      <c r="IME33" s="199"/>
      <c r="IMF33" s="59"/>
      <c r="IMG33" s="57"/>
      <c r="IMH33" s="57"/>
      <c r="IMI33" s="57"/>
      <c r="IMJ33" s="57"/>
      <c r="IMK33" s="92"/>
      <c r="IML33" s="92"/>
      <c r="IMM33" s="57"/>
      <c r="IMN33" s="568"/>
      <c r="IMO33" s="568"/>
      <c r="IMP33" s="199"/>
      <c r="IMQ33" s="59"/>
      <c r="IMR33" s="57"/>
      <c r="IMS33" s="57"/>
      <c r="IMT33" s="57"/>
      <c r="IMU33" s="57"/>
      <c r="IMV33" s="92"/>
      <c r="IMW33" s="92"/>
      <c r="IMX33" s="57"/>
      <c r="IMY33" s="568"/>
      <c r="IMZ33" s="568"/>
      <c r="INA33" s="199"/>
      <c r="INB33" s="59"/>
      <c r="INC33" s="57"/>
      <c r="IND33" s="57"/>
      <c r="INE33" s="57"/>
      <c r="INF33" s="57"/>
      <c r="ING33" s="92"/>
      <c r="INH33" s="92"/>
      <c r="INI33" s="57"/>
      <c r="INJ33" s="568"/>
      <c r="INK33" s="568"/>
      <c r="INL33" s="199"/>
      <c r="INM33" s="59"/>
      <c r="INN33" s="57"/>
      <c r="INO33" s="57"/>
      <c r="INP33" s="57"/>
      <c r="INQ33" s="57"/>
      <c r="INR33" s="92"/>
      <c r="INS33" s="92"/>
      <c r="INT33" s="57"/>
      <c r="INU33" s="568"/>
      <c r="INV33" s="568"/>
      <c r="INW33" s="199"/>
      <c r="INX33" s="59"/>
      <c r="INY33" s="57"/>
      <c r="INZ33" s="57"/>
      <c r="IOA33" s="57"/>
      <c r="IOB33" s="57"/>
      <c r="IOC33" s="92"/>
      <c r="IOD33" s="92"/>
      <c r="IOE33" s="57"/>
      <c r="IOF33" s="568"/>
      <c r="IOG33" s="568"/>
      <c r="IOH33" s="199"/>
      <c r="IOI33" s="59"/>
      <c r="IOJ33" s="57"/>
      <c r="IOK33" s="57"/>
      <c r="IOL33" s="57"/>
      <c r="IOM33" s="57"/>
      <c r="ION33" s="92"/>
      <c r="IOO33" s="92"/>
      <c r="IOP33" s="57"/>
      <c r="IOQ33" s="568"/>
      <c r="IOR33" s="568"/>
      <c r="IOS33" s="199"/>
      <c r="IOT33" s="59"/>
      <c r="IOU33" s="57"/>
      <c r="IOV33" s="57"/>
      <c r="IOW33" s="57"/>
      <c r="IOX33" s="57"/>
      <c r="IOY33" s="92"/>
      <c r="IOZ33" s="92"/>
      <c r="IPA33" s="57"/>
      <c r="IPB33" s="568"/>
      <c r="IPC33" s="568"/>
      <c r="IPD33" s="199"/>
      <c r="IPE33" s="59"/>
      <c r="IPF33" s="57"/>
      <c r="IPG33" s="57"/>
      <c r="IPH33" s="57"/>
      <c r="IPI33" s="57"/>
      <c r="IPJ33" s="92"/>
      <c r="IPK33" s="92"/>
      <c r="IPL33" s="57"/>
      <c r="IPM33" s="568"/>
      <c r="IPN33" s="568"/>
      <c r="IPO33" s="199"/>
      <c r="IPP33" s="59"/>
      <c r="IPQ33" s="57"/>
      <c r="IPR33" s="57"/>
      <c r="IPS33" s="57"/>
      <c r="IPT33" s="57"/>
      <c r="IPU33" s="92"/>
      <c r="IPV33" s="92"/>
      <c r="IPW33" s="57"/>
      <c r="IPX33" s="568"/>
      <c r="IPY33" s="568"/>
      <c r="IPZ33" s="199"/>
      <c r="IQA33" s="59"/>
      <c r="IQB33" s="57"/>
      <c r="IQC33" s="57"/>
      <c r="IQD33" s="57"/>
      <c r="IQE33" s="57"/>
      <c r="IQF33" s="92"/>
      <c r="IQG33" s="92"/>
      <c r="IQH33" s="57"/>
      <c r="IQI33" s="568"/>
      <c r="IQJ33" s="568"/>
      <c r="IQK33" s="199"/>
      <c r="IQL33" s="59"/>
      <c r="IQM33" s="57"/>
      <c r="IQN33" s="57"/>
      <c r="IQO33" s="57"/>
      <c r="IQP33" s="57"/>
      <c r="IQQ33" s="92"/>
      <c r="IQR33" s="92"/>
      <c r="IQS33" s="57"/>
      <c r="IQT33" s="568"/>
      <c r="IQU33" s="568"/>
      <c r="IQV33" s="199"/>
      <c r="IQW33" s="59"/>
      <c r="IQX33" s="57"/>
      <c r="IQY33" s="57"/>
      <c r="IQZ33" s="57"/>
      <c r="IRA33" s="57"/>
      <c r="IRB33" s="92"/>
      <c r="IRC33" s="92"/>
      <c r="IRD33" s="57"/>
      <c r="IRE33" s="568"/>
      <c r="IRF33" s="568"/>
      <c r="IRG33" s="199"/>
      <c r="IRH33" s="59"/>
      <c r="IRI33" s="57"/>
      <c r="IRJ33" s="57"/>
      <c r="IRK33" s="57"/>
      <c r="IRL33" s="57"/>
      <c r="IRM33" s="92"/>
      <c r="IRN33" s="92"/>
      <c r="IRO33" s="57"/>
      <c r="IRP33" s="568"/>
      <c r="IRQ33" s="568"/>
      <c r="IRR33" s="199"/>
      <c r="IRS33" s="59"/>
      <c r="IRT33" s="57"/>
      <c r="IRU33" s="57"/>
      <c r="IRV33" s="57"/>
      <c r="IRW33" s="57"/>
      <c r="IRX33" s="92"/>
      <c r="IRY33" s="92"/>
      <c r="IRZ33" s="57"/>
      <c r="ISA33" s="568"/>
      <c r="ISB33" s="568"/>
      <c r="ISC33" s="199"/>
      <c r="ISD33" s="59"/>
      <c r="ISE33" s="57"/>
      <c r="ISF33" s="57"/>
      <c r="ISG33" s="57"/>
      <c r="ISH33" s="57"/>
      <c r="ISI33" s="92"/>
      <c r="ISJ33" s="92"/>
      <c r="ISK33" s="57"/>
      <c r="ISL33" s="568"/>
      <c r="ISM33" s="568"/>
      <c r="ISN33" s="199"/>
      <c r="ISO33" s="59"/>
      <c r="ISP33" s="57"/>
      <c r="ISQ33" s="57"/>
      <c r="ISR33" s="57"/>
      <c r="ISS33" s="57"/>
      <c r="IST33" s="92"/>
      <c r="ISU33" s="92"/>
      <c r="ISV33" s="57"/>
      <c r="ISW33" s="568"/>
      <c r="ISX33" s="568"/>
      <c r="ISY33" s="199"/>
      <c r="ISZ33" s="59"/>
      <c r="ITA33" s="57"/>
      <c r="ITB33" s="57"/>
      <c r="ITC33" s="57"/>
      <c r="ITD33" s="57"/>
      <c r="ITE33" s="92"/>
      <c r="ITF33" s="92"/>
      <c r="ITG33" s="57"/>
      <c r="ITH33" s="568"/>
      <c r="ITI33" s="568"/>
      <c r="ITJ33" s="199"/>
      <c r="ITK33" s="59"/>
      <c r="ITL33" s="57"/>
      <c r="ITM33" s="57"/>
      <c r="ITN33" s="57"/>
      <c r="ITO33" s="57"/>
      <c r="ITP33" s="92"/>
      <c r="ITQ33" s="92"/>
      <c r="ITR33" s="57"/>
      <c r="ITS33" s="568"/>
      <c r="ITT33" s="568"/>
      <c r="ITU33" s="199"/>
      <c r="ITV33" s="59"/>
      <c r="ITW33" s="57"/>
      <c r="ITX33" s="57"/>
      <c r="ITY33" s="57"/>
      <c r="ITZ33" s="57"/>
      <c r="IUA33" s="92"/>
      <c r="IUB33" s="92"/>
      <c r="IUC33" s="57"/>
      <c r="IUD33" s="568"/>
      <c r="IUE33" s="568"/>
      <c r="IUF33" s="199"/>
      <c r="IUG33" s="59"/>
      <c r="IUH33" s="57"/>
      <c r="IUI33" s="57"/>
      <c r="IUJ33" s="57"/>
      <c r="IUK33" s="57"/>
      <c r="IUL33" s="92"/>
      <c r="IUM33" s="92"/>
      <c r="IUN33" s="57"/>
      <c r="IUO33" s="568"/>
      <c r="IUP33" s="568"/>
      <c r="IUQ33" s="199"/>
      <c r="IUR33" s="59"/>
      <c r="IUS33" s="57"/>
      <c r="IUT33" s="57"/>
      <c r="IUU33" s="57"/>
      <c r="IUV33" s="57"/>
      <c r="IUW33" s="92"/>
      <c r="IUX33" s="92"/>
      <c r="IUY33" s="57"/>
      <c r="IUZ33" s="568"/>
      <c r="IVA33" s="568"/>
      <c r="IVB33" s="199"/>
      <c r="IVC33" s="59"/>
      <c r="IVD33" s="57"/>
      <c r="IVE33" s="57"/>
      <c r="IVF33" s="57"/>
      <c r="IVG33" s="57"/>
      <c r="IVH33" s="92"/>
      <c r="IVI33" s="92"/>
      <c r="IVJ33" s="57"/>
      <c r="IVK33" s="568"/>
      <c r="IVL33" s="568"/>
      <c r="IVM33" s="199"/>
      <c r="IVN33" s="59"/>
      <c r="IVO33" s="57"/>
      <c r="IVP33" s="57"/>
      <c r="IVQ33" s="57"/>
      <c r="IVR33" s="57"/>
      <c r="IVS33" s="92"/>
      <c r="IVT33" s="92"/>
      <c r="IVU33" s="57"/>
      <c r="IVV33" s="568"/>
      <c r="IVW33" s="568"/>
      <c r="IVX33" s="199"/>
      <c r="IVY33" s="59"/>
      <c r="IVZ33" s="57"/>
      <c r="IWA33" s="57"/>
      <c r="IWB33" s="57"/>
      <c r="IWC33" s="57"/>
      <c r="IWD33" s="92"/>
      <c r="IWE33" s="92"/>
      <c r="IWF33" s="57"/>
      <c r="IWG33" s="568"/>
      <c r="IWH33" s="568"/>
      <c r="IWI33" s="199"/>
      <c r="IWJ33" s="59"/>
      <c r="IWK33" s="57"/>
      <c r="IWL33" s="57"/>
      <c r="IWM33" s="57"/>
      <c r="IWN33" s="57"/>
      <c r="IWO33" s="92"/>
      <c r="IWP33" s="92"/>
      <c r="IWQ33" s="57"/>
      <c r="IWR33" s="568"/>
      <c r="IWS33" s="568"/>
      <c r="IWT33" s="199"/>
      <c r="IWU33" s="59"/>
      <c r="IWV33" s="57"/>
      <c r="IWW33" s="57"/>
      <c r="IWX33" s="57"/>
      <c r="IWY33" s="57"/>
      <c r="IWZ33" s="92"/>
      <c r="IXA33" s="92"/>
      <c r="IXB33" s="57"/>
      <c r="IXC33" s="568"/>
      <c r="IXD33" s="568"/>
      <c r="IXE33" s="199"/>
      <c r="IXF33" s="59"/>
      <c r="IXG33" s="57"/>
      <c r="IXH33" s="57"/>
      <c r="IXI33" s="57"/>
      <c r="IXJ33" s="57"/>
      <c r="IXK33" s="92"/>
      <c r="IXL33" s="92"/>
      <c r="IXM33" s="57"/>
      <c r="IXN33" s="568"/>
      <c r="IXO33" s="568"/>
      <c r="IXP33" s="199"/>
      <c r="IXQ33" s="59"/>
      <c r="IXR33" s="57"/>
      <c r="IXS33" s="57"/>
      <c r="IXT33" s="57"/>
      <c r="IXU33" s="57"/>
      <c r="IXV33" s="92"/>
      <c r="IXW33" s="92"/>
      <c r="IXX33" s="57"/>
      <c r="IXY33" s="568"/>
      <c r="IXZ33" s="568"/>
      <c r="IYA33" s="199"/>
      <c r="IYB33" s="59"/>
      <c r="IYC33" s="57"/>
      <c r="IYD33" s="57"/>
      <c r="IYE33" s="57"/>
      <c r="IYF33" s="57"/>
      <c r="IYG33" s="92"/>
      <c r="IYH33" s="92"/>
      <c r="IYI33" s="57"/>
      <c r="IYJ33" s="568"/>
      <c r="IYK33" s="568"/>
      <c r="IYL33" s="199"/>
      <c r="IYM33" s="59"/>
      <c r="IYN33" s="57"/>
      <c r="IYO33" s="57"/>
      <c r="IYP33" s="57"/>
      <c r="IYQ33" s="57"/>
      <c r="IYR33" s="92"/>
      <c r="IYS33" s="92"/>
      <c r="IYT33" s="57"/>
      <c r="IYU33" s="568"/>
      <c r="IYV33" s="568"/>
      <c r="IYW33" s="199"/>
      <c r="IYX33" s="59"/>
      <c r="IYY33" s="57"/>
      <c r="IYZ33" s="57"/>
      <c r="IZA33" s="57"/>
      <c r="IZB33" s="57"/>
      <c r="IZC33" s="92"/>
      <c r="IZD33" s="92"/>
      <c r="IZE33" s="57"/>
      <c r="IZF33" s="568"/>
      <c r="IZG33" s="568"/>
      <c r="IZH33" s="199"/>
      <c r="IZI33" s="59"/>
      <c r="IZJ33" s="57"/>
      <c r="IZK33" s="57"/>
      <c r="IZL33" s="57"/>
      <c r="IZM33" s="57"/>
      <c r="IZN33" s="92"/>
      <c r="IZO33" s="92"/>
      <c r="IZP33" s="57"/>
      <c r="IZQ33" s="568"/>
      <c r="IZR33" s="568"/>
      <c r="IZS33" s="199"/>
      <c r="IZT33" s="59"/>
      <c r="IZU33" s="57"/>
      <c r="IZV33" s="57"/>
      <c r="IZW33" s="57"/>
      <c r="IZX33" s="57"/>
      <c r="IZY33" s="92"/>
      <c r="IZZ33" s="92"/>
      <c r="JAA33" s="57"/>
      <c r="JAB33" s="568"/>
      <c r="JAC33" s="568"/>
      <c r="JAD33" s="199"/>
      <c r="JAE33" s="59"/>
      <c r="JAF33" s="57"/>
      <c r="JAG33" s="57"/>
      <c r="JAH33" s="57"/>
      <c r="JAI33" s="57"/>
      <c r="JAJ33" s="92"/>
      <c r="JAK33" s="92"/>
      <c r="JAL33" s="57"/>
      <c r="JAM33" s="568"/>
      <c r="JAN33" s="568"/>
      <c r="JAO33" s="199"/>
      <c r="JAP33" s="59"/>
      <c r="JAQ33" s="57"/>
      <c r="JAR33" s="57"/>
      <c r="JAS33" s="57"/>
      <c r="JAT33" s="57"/>
      <c r="JAU33" s="92"/>
      <c r="JAV33" s="92"/>
      <c r="JAW33" s="57"/>
      <c r="JAX33" s="568"/>
      <c r="JAY33" s="568"/>
      <c r="JAZ33" s="199"/>
      <c r="JBA33" s="59"/>
      <c r="JBB33" s="57"/>
      <c r="JBC33" s="57"/>
      <c r="JBD33" s="57"/>
      <c r="JBE33" s="57"/>
      <c r="JBF33" s="92"/>
      <c r="JBG33" s="92"/>
      <c r="JBH33" s="57"/>
      <c r="JBI33" s="568"/>
      <c r="JBJ33" s="568"/>
      <c r="JBK33" s="199"/>
      <c r="JBL33" s="59"/>
      <c r="JBM33" s="57"/>
      <c r="JBN33" s="57"/>
      <c r="JBO33" s="57"/>
      <c r="JBP33" s="57"/>
      <c r="JBQ33" s="92"/>
      <c r="JBR33" s="92"/>
      <c r="JBS33" s="57"/>
      <c r="JBT33" s="568"/>
      <c r="JBU33" s="568"/>
      <c r="JBV33" s="199"/>
      <c r="JBW33" s="59"/>
      <c r="JBX33" s="57"/>
      <c r="JBY33" s="57"/>
      <c r="JBZ33" s="57"/>
      <c r="JCA33" s="57"/>
      <c r="JCB33" s="92"/>
      <c r="JCC33" s="92"/>
      <c r="JCD33" s="57"/>
      <c r="JCE33" s="568"/>
      <c r="JCF33" s="568"/>
      <c r="JCG33" s="199"/>
      <c r="JCH33" s="59"/>
      <c r="JCI33" s="57"/>
      <c r="JCJ33" s="57"/>
      <c r="JCK33" s="57"/>
      <c r="JCL33" s="57"/>
      <c r="JCM33" s="92"/>
      <c r="JCN33" s="92"/>
      <c r="JCO33" s="57"/>
      <c r="JCP33" s="568"/>
      <c r="JCQ33" s="568"/>
      <c r="JCR33" s="199"/>
      <c r="JCS33" s="59"/>
      <c r="JCT33" s="57"/>
      <c r="JCU33" s="57"/>
      <c r="JCV33" s="57"/>
      <c r="JCW33" s="57"/>
      <c r="JCX33" s="92"/>
      <c r="JCY33" s="92"/>
      <c r="JCZ33" s="57"/>
      <c r="JDA33" s="568"/>
      <c r="JDB33" s="568"/>
      <c r="JDC33" s="199"/>
      <c r="JDD33" s="59"/>
      <c r="JDE33" s="57"/>
      <c r="JDF33" s="57"/>
      <c r="JDG33" s="57"/>
      <c r="JDH33" s="57"/>
      <c r="JDI33" s="92"/>
      <c r="JDJ33" s="92"/>
      <c r="JDK33" s="57"/>
      <c r="JDL33" s="568"/>
      <c r="JDM33" s="568"/>
      <c r="JDN33" s="199"/>
      <c r="JDO33" s="59"/>
      <c r="JDP33" s="57"/>
      <c r="JDQ33" s="57"/>
      <c r="JDR33" s="57"/>
      <c r="JDS33" s="57"/>
      <c r="JDT33" s="92"/>
      <c r="JDU33" s="92"/>
      <c r="JDV33" s="57"/>
      <c r="JDW33" s="568"/>
      <c r="JDX33" s="568"/>
      <c r="JDY33" s="199"/>
      <c r="JDZ33" s="59"/>
      <c r="JEA33" s="57"/>
      <c r="JEB33" s="57"/>
      <c r="JEC33" s="57"/>
      <c r="JED33" s="57"/>
      <c r="JEE33" s="92"/>
      <c r="JEF33" s="92"/>
      <c r="JEG33" s="57"/>
      <c r="JEH33" s="568"/>
      <c r="JEI33" s="568"/>
      <c r="JEJ33" s="199"/>
      <c r="JEK33" s="59"/>
      <c r="JEL33" s="57"/>
      <c r="JEM33" s="57"/>
      <c r="JEN33" s="57"/>
      <c r="JEO33" s="57"/>
      <c r="JEP33" s="92"/>
      <c r="JEQ33" s="92"/>
      <c r="JER33" s="57"/>
      <c r="JES33" s="568"/>
      <c r="JET33" s="568"/>
      <c r="JEU33" s="199"/>
      <c r="JEV33" s="59"/>
      <c r="JEW33" s="57"/>
      <c r="JEX33" s="57"/>
      <c r="JEY33" s="57"/>
      <c r="JEZ33" s="57"/>
      <c r="JFA33" s="92"/>
      <c r="JFB33" s="92"/>
      <c r="JFC33" s="57"/>
      <c r="JFD33" s="568"/>
      <c r="JFE33" s="568"/>
      <c r="JFF33" s="199"/>
      <c r="JFG33" s="59"/>
      <c r="JFH33" s="57"/>
      <c r="JFI33" s="57"/>
      <c r="JFJ33" s="57"/>
      <c r="JFK33" s="57"/>
      <c r="JFL33" s="92"/>
      <c r="JFM33" s="92"/>
      <c r="JFN33" s="57"/>
      <c r="JFO33" s="568"/>
      <c r="JFP33" s="568"/>
      <c r="JFQ33" s="199"/>
      <c r="JFR33" s="59"/>
      <c r="JFS33" s="57"/>
      <c r="JFT33" s="57"/>
      <c r="JFU33" s="57"/>
      <c r="JFV33" s="57"/>
      <c r="JFW33" s="92"/>
      <c r="JFX33" s="92"/>
      <c r="JFY33" s="57"/>
      <c r="JFZ33" s="568"/>
      <c r="JGA33" s="568"/>
      <c r="JGB33" s="199"/>
      <c r="JGC33" s="59"/>
      <c r="JGD33" s="57"/>
      <c r="JGE33" s="57"/>
      <c r="JGF33" s="57"/>
      <c r="JGG33" s="57"/>
      <c r="JGH33" s="92"/>
      <c r="JGI33" s="92"/>
      <c r="JGJ33" s="57"/>
      <c r="JGK33" s="568"/>
      <c r="JGL33" s="568"/>
      <c r="JGM33" s="199"/>
      <c r="JGN33" s="59"/>
      <c r="JGO33" s="57"/>
      <c r="JGP33" s="57"/>
      <c r="JGQ33" s="57"/>
      <c r="JGR33" s="57"/>
      <c r="JGS33" s="92"/>
      <c r="JGT33" s="92"/>
      <c r="JGU33" s="57"/>
      <c r="JGV33" s="568"/>
      <c r="JGW33" s="568"/>
      <c r="JGX33" s="199"/>
      <c r="JGY33" s="59"/>
      <c r="JGZ33" s="57"/>
      <c r="JHA33" s="57"/>
      <c r="JHB33" s="57"/>
      <c r="JHC33" s="57"/>
      <c r="JHD33" s="92"/>
      <c r="JHE33" s="92"/>
      <c r="JHF33" s="57"/>
      <c r="JHG33" s="568"/>
      <c r="JHH33" s="568"/>
      <c r="JHI33" s="199"/>
      <c r="JHJ33" s="59"/>
      <c r="JHK33" s="57"/>
      <c r="JHL33" s="57"/>
      <c r="JHM33" s="57"/>
      <c r="JHN33" s="57"/>
      <c r="JHO33" s="92"/>
      <c r="JHP33" s="92"/>
      <c r="JHQ33" s="57"/>
      <c r="JHR33" s="568"/>
      <c r="JHS33" s="568"/>
      <c r="JHT33" s="199"/>
      <c r="JHU33" s="59"/>
      <c r="JHV33" s="57"/>
      <c r="JHW33" s="57"/>
      <c r="JHX33" s="57"/>
      <c r="JHY33" s="57"/>
      <c r="JHZ33" s="92"/>
      <c r="JIA33" s="92"/>
      <c r="JIB33" s="57"/>
      <c r="JIC33" s="568"/>
      <c r="JID33" s="568"/>
      <c r="JIE33" s="199"/>
      <c r="JIF33" s="59"/>
      <c r="JIG33" s="57"/>
      <c r="JIH33" s="57"/>
      <c r="JII33" s="57"/>
      <c r="JIJ33" s="57"/>
      <c r="JIK33" s="92"/>
      <c r="JIL33" s="92"/>
      <c r="JIM33" s="57"/>
      <c r="JIN33" s="568"/>
      <c r="JIO33" s="568"/>
      <c r="JIP33" s="199"/>
      <c r="JIQ33" s="59"/>
      <c r="JIR33" s="57"/>
      <c r="JIS33" s="57"/>
      <c r="JIT33" s="57"/>
      <c r="JIU33" s="57"/>
      <c r="JIV33" s="92"/>
      <c r="JIW33" s="92"/>
      <c r="JIX33" s="57"/>
      <c r="JIY33" s="568"/>
      <c r="JIZ33" s="568"/>
      <c r="JJA33" s="199"/>
      <c r="JJB33" s="59"/>
      <c r="JJC33" s="57"/>
      <c r="JJD33" s="57"/>
      <c r="JJE33" s="57"/>
      <c r="JJF33" s="57"/>
      <c r="JJG33" s="92"/>
      <c r="JJH33" s="92"/>
      <c r="JJI33" s="57"/>
      <c r="JJJ33" s="568"/>
      <c r="JJK33" s="568"/>
      <c r="JJL33" s="199"/>
      <c r="JJM33" s="59"/>
      <c r="JJN33" s="57"/>
      <c r="JJO33" s="57"/>
      <c r="JJP33" s="57"/>
      <c r="JJQ33" s="57"/>
      <c r="JJR33" s="92"/>
      <c r="JJS33" s="92"/>
      <c r="JJT33" s="57"/>
      <c r="JJU33" s="568"/>
      <c r="JJV33" s="568"/>
      <c r="JJW33" s="199"/>
      <c r="JJX33" s="59"/>
      <c r="JJY33" s="57"/>
      <c r="JJZ33" s="57"/>
      <c r="JKA33" s="57"/>
      <c r="JKB33" s="57"/>
      <c r="JKC33" s="92"/>
      <c r="JKD33" s="92"/>
      <c r="JKE33" s="57"/>
      <c r="JKF33" s="568"/>
      <c r="JKG33" s="568"/>
      <c r="JKH33" s="199"/>
      <c r="JKI33" s="59"/>
      <c r="JKJ33" s="57"/>
      <c r="JKK33" s="57"/>
      <c r="JKL33" s="57"/>
      <c r="JKM33" s="57"/>
      <c r="JKN33" s="92"/>
      <c r="JKO33" s="92"/>
      <c r="JKP33" s="57"/>
      <c r="JKQ33" s="568"/>
      <c r="JKR33" s="568"/>
      <c r="JKS33" s="199"/>
      <c r="JKT33" s="59"/>
      <c r="JKU33" s="57"/>
      <c r="JKV33" s="57"/>
      <c r="JKW33" s="57"/>
      <c r="JKX33" s="57"/>
      <c r="JKY33" s="92"/>
      <c r="JKZ33" s="92"/>
      <c r="JLA33" s="57"/>
      <c r="JLB33" s="568"/>
      <c r="JLC33" s="568"/>
      <c r="JLD33" s="199"/>
      <c r="JLE33" s="59"/>
      <c r="JLF33" s="57"/>
      <c r="JLG33" s="57"/>
      <c r="JLH33" s="57"/>
      <c r="JLI33" s="57"/>
      <c r="JLJ33" s="92"/>
      <c r="JLK33" s="92"/>
      <c r="JLL33" s="57"/>
      <c r="JLM33" s="568"/>
      <c r="JLN33" s="568"/>
      <c r="JLO33" s="199"/>
      <c r="JLP33" s="59"/>
      <c r="JLQ33" s="57"/>
      <c r="JLR33" s="57"/>
      <c r="JLS33" s="57"/>
      <c r="JLT33" s="57"/>
      <c r="JLU33" s="92"/>
      <c r="JLV33" s="92"/>
      <c r="JLW33" s="57"/>
      <c r="JLX33" s="568"/>
      <c r="JLY33" s="568"/>
      <c r="JLZ33" s="199"/>
      <c r="JMA33" s="59"/>
      <c r="JMB33" s="57"/>
      <c r="JMC33" s="57"/>
      <c r="JMD33" s="57"/>
      <c r="JME33" s="57"/>
      <c r="JMF33" s="92"/>
      <c r="JMG33" s="92"/>
      <c r="JMH33" s="57"/>
      <c r="JMI33" s="568"/>
      <c r="JMJ33" s="568"/>
      <c r="JMK33" s="199"/>
      <c r="JML33" s="59"/>
      <c r="JMM33" s="57"/>
      <c r="JMN33" s="57"/>
      <c r="JMO33" s="57"/>
      <c r="JMP33" s="57"/>
      <c r="JMQ33" s="92"/>
      <c r="JMR33" s="92"/>
      <c r="JMS33" s="57"/>
      <c r="JMT33" s="568"/>
      <c r="JMU33" s="568"/>
      <c r="JMV33" s="199"/>
      <c r="JMW33" s="59"/>
      <c r="JMX33" s="57"/>
      <c r="JMY33" s="57"/>
      <c r="JMZ33" s="57"/>
      <c r="JNA33" s="57"/>
      <c r="JNB33" s="92"/>
      <c r="JNC33" s="92"/>
      <c r="JND33" s="57"/>
      <c r="JNE33" s="568"/>
      <c r="JNF33" s="568"/>
      <c r="JNG33" s="199"/>
      <c r="JNH33" s="59"/>
      <c r="JNI33" s="57"/>
      <c r="JNJ33" s="57"/>
      <c r="JNK33" s="57"/>
      <c r="JNL33" s="57"/>
      <c r="JNM33" s="92"/>
      <c r="JNN33" s="92"/>
      <c r="JNO33" s="57"/>
      <c r="JNP33" s="568"/>
      <c r="JNQ33" s="568"/>
      <c r="JNR33" s="199"/>
      <c r="JNS33" s="59"/>
      <c r="JNT33" s="57"/>
      <c r="JNU33" s="57"/>
      <c r="JNV33" s="57"/>
      <c r="JNW33" s="57"/>
      <c r="JNX33" s="92"/>
      <c r="JNY33" s="92"/>
      <c r="JNZ33" s="57"/>
      <c r="JOA33" s="568"/>
      <c r="JOB33" s="568"/>
      <c r="JOC33" s="199"/>
      <c r="JOD33" s="59"/>
      <c r="JOE33" s="57"/>
      <c r="JOF33" s="57"/>
      <c r="JOG33" s="57"/>
      <c r="JOH33" s="57"/>
      <c r="JOI33" s="92"/>
      <c r="JOJ33" s="92"/>
      <c r="JOK33" s="57"/>
      <c r="JOL33" s="568"/>
      <c r="JOM33" s="568"/>
      <c r="JON33" s="199"/>
      <c r="JOO33" s="59"/>
      <c r="JOP33" s="57"/>
      <c r="JOQ33" s="57"/>
      <c r="JOR33" s="57"/>
      <c r="JOS33" s="57"/>
      <c r="JOT33" s="92"/>
      <c r="JOU33" s="92"/>
      <c r="JOV33" s="57"/>
      <c r="JOW33" s="568"/>
      <c r="JOX33" s="568"/>
      <c r="JOY33" s="199"/>
      <c r="JOZ33" s="59"/>
      <c r="JPA33" s="57"/>
      <c r="JPB33" s="57"/>
      <c r="JPC33" s="57"/>
      <c r="JPD33" s="57"/>
      <c r="JPE33" s="92"/>
      <c r="JPF33" s="92"/>
      <c r="JPG33" s="57"/>
      <c r="JPH33" s="568"/>
      <c r="JPI33" s="568"/>
      <c r="JPJ33" s="199"/>
      <c r="JPK33" s="59"/>
      <c r="JPL33" s="57"/>
      <c r="JPM33" s="57"/>
      <c r="JPN33" s="57"/>
      <c r="JPO33" s="57"/>
      <c r="JPP33" s="92"/>
      <c r="JPQ33" s="92"/>
      <c r="JPR33" s="57"/>
      <c r="JPS33" s="568"/>
      <c r="JPT33" s="568"/>
      <c r="JPU33" s="199"/>
      <c r="JPV33" s="59"/>
      <c r="JPW33" s="57"/>
      <c r="JPX33" s="57"/>
      <c r="JPY33" s="57"/>
      <c r="JPZ33" s="57"/>
      <c r="JQA33" s="92"/>
      <c r="JQB33" s="92"/>
      <c r="JQC33" s="57"/>
      <c r="JQD33" s="568"/>
      <c r="JQE33" s="568"/>
      <c r="JQF33" s="199"/>
      <c r="JQG33" s="59"/>
      <c r="JQH33" s="57"/>
      <c r="JQI33" s="57"/>
      <c r="JQJ33" s="57"/>
      <c r="JQK33" s="57"/>
      <c r="JQL33" s="92"/>
      <c r="JQM33" s="92"/>
      <c r="JQN33" s="57"/>
      <c r="JQO33" s="568"/>
      <c r="JQP33" s="568"/>
      <c r="JQQ33" s="199"/>
      <c r="JQR33" s="59"/>
      <c r="JQS33" s="57"/>
      <c r="JQT33" s="57"/>
      <c r="JQU33" s="57"/>
      <c r="JQV33" s="57"/>
      <c r="JQW33" s="92"/>
      <c r="JQX33" s="92"/>
      <c r="JQY33" s="57"/>
      <c r="JQZ33" s="568"/>
      <c r="JRA33" s="568"/>
      <c r="JRB33" s="199"/>
      <c r="JRC33" s="59"/>
      <c r="JRD33" s="57"/>
      <c r="JRE33" s="57"/>
      <c r="JRF33" s="57"/>
      <c r="JRG33" s="57"/>
      <c r="JRH33" s="92"/>
      <c r="JRI33" s="92"/>
      <c r="JRJ33" s="57"/>
      <c r="JRK33" s="568"/>
      <c r="JRL33" s="568"/>
      <c r="JRM33" s="199"/>
      <c r="JRN33" s="59"/>
      <c r="JRO33" s="57"/>
      <c r="JRP33" s="57"/>
      <c r="JRQ33" s="57"/>
      <c r="JRR33" s="57"/>
      <c r="JRS33" s="92"/>
      <c r="JRT33" s="92"/>
      <c r="JRU33" s="57"/>
      <c r="JRV33" s="568"/>
      <c r="JRW33" s="568"/>
      <c r="JRX33" s="199"/>
      <c r="JRY33" s="59"/>
      <c r="JRZ33" s="57"/>
      <c r="JSA33" s="57"/>
      <c r="JSB33" s="57"/>
      <c r="JSC33" s="57"/>
      <c r="JSD33" s="92"/>
      <c r="JSE33" s="92"/>
      <c r="JSF33" s="57"/>
      <c r="JSG33" s="568"/>
      <c r="JSH33" s="568"/>
      <c r="JSI33" s="199"/>
      <c r="JSJ33" s="59"/>
      <c r="JSK33" s="57"/>
      <c r="JSL33" s="57"/>
      <c r="JSM33" s="57"/>
      <c r="JSN33" s="57"/>
      <c r="JSO33" s="92"/>
      <c r="JSP33" s="92"/>
      <c r="JSQ33" s="57"/>
      <c r="JSR33" s="568"/>
      <c r="JSS33" s="568"/>
      <c r="JST33" s="199"/>
      <c r="JSU33" s="59"/>
      <c r="JSV33" s="57"/>
      <c r="JSW33" s="57"/>
      <c r="JSX33" s="57"/>
      <c r="JSY33" s="57"/>
      <c r="JSZ33" s="92"/>
      <c r="JTA33" s="92"/>
      <c r="JTB33" s="57"/>
      <c r="JTC33" s="568"/>
      <c r="JTD33" s="568"/>
      <c r="JTE33" s="199"/>
      <c r="JTF33" s="59"/>
      <c r="JTG33" s="57"/>
      <c r="JTH33" s="57"/>
      <c r="JTI33" s="57"/>
      <c r="JTJ33" s="57"/>
      <c r="JTK33" s="92"/>
      <c r="JTL33" s="92"/>
      <c r="JTM33" s="57"/>
      <c r="JTN33" s="568"/>
      <c r="JTO33" s="568"/>
      <c r="JTP33" s="199"/>
      <c r="JTQ33" s="59"/>
      <c r="JTR33" s="57"/>
      <c r="JTS33" s="57"/>
      <c r="JTT33" s="57"/>
      <c r="JTU33" s="57"/>
      <c r="JTV33" s="92"/>
      <c r="JTW33" s="92"/>
      <c r="JTX33" s="57"/>
      <c r="JTY33" s="568"/>
      <c r="JTZ33" s="568"/>
      <c r="JUA33" s="199"/>
      <c r="JUB33" s="59"/>
      <c r="JUC33" s="57"/>
      <c r="JUD33" s="57"/>
      <c r="JUE33" s="57"/>
      <c r="JUF33" s="57"/>
      <c r="JUG33" s="92"/>
      <c r="JUH33" s="92"/>
      <c r="JUI33" s="57"/>
      <c r="JUJ33" s="568"/>
      <c r="JUK33" s="568"/>
      <c r="JUL33" s="199"/>
      <c r="JUM33" s="59"/>
      <c r="JUN33" s="57"/>
      <c r="JUO33" s="57"/>
      <c r="JUP33" s="57"/>
      <c r="JUQ33" s="57"/>
      <c r="JUR33" s="92"/>
      <c r="JUS33" s="92"/>
      <c r="JUT33" s="57"/>
      <c r="JUU33" s="568"/>
      <c r="JUV33" s="568"/>
      <c r="JUW33" s="199"/>
      <c r="JUX33" s="59"/>
      <c r="JUY33" s="57"/>
      <c r="JUZ33" s="57"/>
      <c r="JVA33" s="57"/>
      <c r="JVB33" s="57"/>
      <c r="JVC33" s="92"/>
      <c r="JVD33" s="92"/>
      <c r="JVE33" s="57"/>
      <c r="JVF33" s="568"/>
      <c r="JVG33" s="568"/>
      <c r="JVH33" s="199"/>
      <c r="JVI33" s="59"/>
      <c r="JVJ33" s="57"/>
      <c r="JVK33" s="57"/>
      <c r="JVL33" s="57"/>
      <c r="JVM33" s="57"/>
      <c r="JVN33" s="92"/>
      <c r="JVO33" s="92"/>
      <c r="JVP33" s="57"/>
      <c r="JVQ33" s="568"/>
      <c r="JVR33" s="568"/>
      <c r="JVS33" s="199"/>
      <c r="JVT33" s="59"/>
      <c r="JVU33" s="57"/>
      <c r="JVV33" s="57"/>
      <c r="JVW33" s="57"/>
      <c r="JVX33" s="57"/>
      <c r="JVY33" s="92"/>
      <c r="JVZ33" s="92"/>
      <c r="JWA33" s="57"/>
      <c r="JWB33" s="568"/>
      <c r="JWC33" s="568"/>
      <c r="JWD33" s="199"/>
      <c r="JWE33" s="59"/>
      <c r="JWF33" s="57"/>
      <c r="JWG33" s="57"/>
      <c r="JWH33" s="57"/>
      <c r="JWI33" s="57"/>
      <c r="JWJ33" s="92"/>
      <c r="JWK33" s="92"/>
      <c r="JWL33" s="57"/>
      <c r="JWM33" s="568"/>
      <c r="JWN33" s="568"/>
      <c r="JWO33" s="199"/>
      <c r="JWP33" s="59"/>
      <c r="JWQ33" s="57"/>
      <c r="JWR33" s="57"/>
      <c r="JWS33" s="57"/>
      <c r="JWT33" s="57"/>
      <c r="JWU33" s="92"/>
      <c r="JWV33" s="92"/>
      <c r="JWW33" s="57"/>
      <c r="JWX33" s="568"/>
      <c r="JWY33" s="568"/>
      <c r="JWZ33" s="199"/>
      <c r="JXA33" s="59"/>
      <c r="JXB33" s="57"/>
      <c r="JXC33" s="57"/>
      <c r="JXD33" s="57"/>
      <c r="JXE33" s="57"/>
      <c r="JXF33" s="92"/>
      <c r="JXG33" s="92"/>
      <c r="JXH33" s="57"/>
      <c r="JXI33" s="568"/>
      <c r="JXJ33" s="568"/>
      <c r="JXK33" s="199"/>
      <c r="JXL33" s="59"/>
      <c r="JXM33" s="57"/>
      <c r="JXN33" s="57"/>
      <c r="JXO33" s="57"/>
      <c r="JXP33" s="57"/>
      <c r="JXQ33" s="92"/>
      <c r="JXR33" s="92"/>
      <c r="JXS33" s="57"/>
      <c r="JXT33" s="568"/>
      <c r="JXU33" s="568"/>
      <c r="JXV33" s="199"/>
      <c r="JXW33" s="59"/>
      <c r="JXX33" s="57"/>
      <c r="JXY33" s="57"/>
      <c r="JXZ33" s="57"/>
      <c r="JYA33" s="57"/>
      <c r="JYB33" s="92"/>
      <c r="JYC33" s="92"/>
      <c r="JYD33" s="57"/>
      <c r="JYE33" s="568"/>
      <c r="JYF33" s="568"/>
      <c r="JYG33" s="199"/>
      <c r="JYH33" s="59"/>
      <c r="JYI33" s="57"/>
      <c r="JYJ33" s="57"/>
      <c r="JYK33" s="57"/>
      <c r="JYL33" s="57"/>
      <c r="JYM33" s="92"/>
      <c r="JYN33" s="92"/>
      <c r="JYO33" s="57"/>
      <c r="JYP33" s="568"/>
      <c r="JYQ33" s="568"/>
      <c r="JYR33" s="199"/>
      <c r="JYS33" s="59"/>
      <c r="JYT33" s="57"/>
      <c r="JYU33" s="57"/>
      <c r="JYV33" s="57"/>
      <c r="JYW33" s="57"/>
      <c r="JYX33" s="92"/>
      <c r="JYY33" s="92"/>
      <c r="JYZ33" s="57"/>
      <c r="JZA33" s="568"/>
      <c r="JZB33" s="568"/>
      <c r="JZC33" s="199"/>
      <c r="JZD33" s="59"/>
      <c r="JZE33" s="57"/>
      <c r="JZF33" s="57"/>
      <c r="JZG33" s="57"/>
      <c r="JZH33" s="57"/>
      <c r="JZI33" s="92"/>
      <c r="JZJ33" s="92"/>
      <c r="JZK33" s="57"/>
      <c r="JZL33" s="568"/>
      <c r="JZM33" s="568"/>
      <c r="JZN33" s="199"/>
      <c r="JZO33" s="59"/>
      <c r="JZP33" s="57"/>
      <c r="JZQ33" s="57"/>
      <c r="JZR33" s="57"/>
      <c r="JZS33" s="57"/>
      <c r="JZT33" s="92"/>
      <c r="JZU33" s="92"/>
      <c r="JZV33" s="57"/>
      <c r="JZW33" s="568"/>
      <c r="JZX33" s="568"/>
      <c r="JZY33" s="199"/>
      <c r="JZZ33" s="59"/>
      <c r="KAA33" s="57"/>
      <c r="KAB33" s="57"/>
      <c r="KAC33" s="57"/>
      <c r="KAD33" s="57"/>
      <c r="KAE33" s="92"/>
      <c r="KAF33" s="92"/>
      <c r="KAG33" s="57"/>
      <c r="KAH33" s="568"/>
      <c r="KAI33" s="568"/>
      <c r="KAJ33" s="199"/>
      <c r="KAK33" s="59"/>
      <c r="KAL33" s="57"/>
      <c r="KAM33" s="57"/>
      <c r="KAN33" s="57"/>
      <c r="KAO33" s="57"/>
      <c r="KAP33" s="92"/>
      <c r="KAQ33" s="92"/>
      <c r="KAR33" s="57"/>
      <c r="KAS33" s="568"/>
      <c r="KAT33" s="568"/>
      <c r="KAU33" s="199"/>
      <c r="KAV33" s="59"/>
      <c r="KAW33" s="57"/>
      <c r="KAX33" s="57"/>
      <c r="KAY33" s="57"/>
      <c r="KAZ33" s="57"/>
      <c r="KBA33" s="92"/>
      <c r="KBB33" s="92"/>
      <c r="KBC33" s="57"/>
      <c r="KBD33" s="568"/>
      <c r="KBE33" s="568"/>
      <c r="KBF33" s="199"/>
      <c r="KBG33" s="59"/>
      <c r="KBH33" s="57"/>
      <c r="KBI33" s="57"/>
      <c r="KBJ33" s="57"/>
      <c r="KBK33" s="57"/>
      <c r="KBL33" s="92"/>
      <c r="KBM33" s="92"/>
      <c r="KBN33" s="57"/>
      <c r="KBO33" s="568"/>
      <c r="KBP33" s="568"/>
      <c r="KBQ33" s="199"/>
      <c r="KBR33" s="59"/>
      <c r="KBS33" s="57"/>
      <c r="KBT33" s="57"/>
      <c r="KBU33" s="57"/>
      <c r="KBV33" s="57"/>
      <c r="KBW33" s="92"/>
      <c r="KBX33" s="92"/>
      <c r="KBY33" s="57"/>
      <c r="KBZ33" s="568"/>
      <c r="KCA33" s="568"/>
      <c r="KCB33" s="199"/>
      <c r="KCC33" s="59"/>
      <c r="KCD33" s="57"/>
      <c r="KCE33" s="57"/>
      <c r="KCF33" s="57"/>
      <c r="KCG33" s="57"/>
      <c r="KCH33" s="92"/>
      <c r="KCI33" s="92"/>
      <c r="KCJ33" s="57"/>
      <c r="KCK33" s="568"/>
      <c r="KCL33" s="568"/>
      <c r="KCM33" s="199"/>
      <c r="KCN33" s="59"/>
      <c r="KCO33" s="57"/>
      <c r="KCP33" s="57"/>
      <c r="KCQ33" s="57"/>
      <c r="KCR33" s="57"/>
      <c r="KCS33" s="92"/>
      <c r="KCT33" s="92"/>
      <c r="KCU33" s="57"/>
      <c r="KCV33" s="568"/>
      <c r="KCW33" s="568"/>
      <c r="KCX33" s="199"/>
      <c r="KCY33" s="59"/>
      <c r="KCZ33" s="57"/>
      <c r="KDA33" s="57"/>
      <c r="KDB33" s="57"/>
      <c r="KDC33" s="57"/>
      <c r="KDD33" s="92"/>
      <c r="KDE33" s="92"/>
      <c r="KDF33" s="57"/>
      <c r="KDG33" s="568"/>
      <c r="KDH33" s="568"/>
      <c r="KDI33" s="199"/>
      <c r="KDJ33" s="59"/>
      <c r="KDK33" s="57"/>
      <c r="KDL33" s="57"/>
      <c r="KDM33" s="57"/>
      <c r="KDN33" s="57"/>
      <c r="KDO33" s="92"/>
      <c r="KDP33" s="92"/>
      <c r="KDQ33" s="57"/>
      <c r="KDR33" s="568"/>
      <c r="KDS33" s="568"/>
      <c r="KDT33" s="199"/>
      <c r="KDU33" s="59"/>
      <c r="KDV33" s="57"/>
      <c r="KDW33" s="57"/>
      <c r="KDX33" s="57"/>
      <c r="KDY33" s="57"/>
      <c r="KDZ33" s="92"/>
      <c r="KEA33" s="92"/>
      <c r="KEB33" s="57"/>
      <c r="KEC33" s="568"/>
      <c r="KED33" s="568"/>
      <c r="KEE33" s="199"/>
      <c r="KEF33" s="59"/>
      <c r="KEG33" s="57"/>
      <c r="KEH33" s="57"/>
      <c r="KEI33" s="57"/>
      <c r="KEJ33" s="57"/>
      <c r="KEK33" s="92"/>
      <c r="KEL33" s="92"/>
      <c r="KEM33" s="57"/>
      <c r="KEN33" s="568"/>
      <c r="KEO33" s="568"/>
      <c r="KEP33" s="199"/>
      <c r="KEQ33" s="59"/>
      <c r="KER33" s="57"/>
      <c r="KES33" s="57"/>
      <c r="KET33" s="57"/>
      <c r="KEU33" s="57"/>
      <c r="KEV33" s="92"/>
      <c r="KEW33" s="92"/>
      <c r="KEX33" s="57"/>
      <c r="KEY33" s="568"/>
      <c r="KEZ33" s="568"/>
      <c r="KFA33" s="199"/>
      <c r="KFB33" s="59"/>
      <c r="KFC33" s="57"/>
      <c r="KFD33" s="57"/>
      <c r="KFE33" s="57"/>
      <c r="KFF33" s="57"/>
      <c r="KFG33" s="92"/>
      <c r="KFH33" s="92"/>
      <c r="KFI33" s="57"/>
      <c r="KFJ33" s="568"/>
      <c r="KFK33" s="568"/>
      <c r="KFL33" s="199"/>
      <c r="KFM33" s="59"/>
      <c r="KFN33" s="57"/>
      <c r="KFO33" s="57"/>
      <c r="KFP33" s="57"/>
      <c r="KFQ33" s="57"/>
      <c r="KFR33" s="92"/>
      <c r="KFS33" s="92"/>
      <c r="KFT33" s="57"/>
      <c r="KFU33" s="568"/>
      <c r="KFV33" s="568"/>
      <c r="KFW33" s="199"/>
      <c r="KFX33" s="59"/>
      <c r="KFY33" s="57"/>
      <c r="KFZ33" s="57"/>
      <c r="KGA33" s="57"/>
      <c r="KGB33" s="57"/>
      <c r="KGC33" s="92"/>
      <c r="KGD33" s="92"/>
      <c r="KGE33" s="57"/>
      <c r="KGF33" s="568"/>
      <c r="KGG33" s="568"/>
      <c r="KGH33" s="199"/>
      <c r="KGI33" s="59"/>
      <c r="KGJ33" s="57"/>
      <c r="KGK33" s="57"/>
      <c r="KGL33" s="57"/>
      <c r="KGM33" s="57"/>
      <c r="KGN33" s="92"/>
      <c r="KGO33" s="92"/>
      <c r="KGP33" s="57"/>
      <c r="KGQ33" s="568"/>
      <c r="KGR33" s="568"/>
      <c r="KGS33" s="199"/>
      <c r="KGT33" s="59"/>
      <c r="KGU33" s="57"/>
      <c r="KGV33" s="57"/>
      <c r="KGW33" s="57"/>
      <c r="KGX33" s="57"/>
      <c r="KGY33" s="92"/>
      <c r="KGZ33" s="92"/>
      <c r="KHA33" s="57"/>
      <c r="KHB33" s="568"/>
      <c r="KHC33" s="568"/>
      <c r="KHD33" s="199"/>
      <c r="KHE33" s="59"/>
      <c r="KHF33" s="57"/>
      <c r="KHG33" s="57"/>
      <c r="KHH33" s="57"/>
      <c r="KHI33" s="57"/>
      <c r="KHJ33" s="92"/>
      <c r="KHK33" s="92"/>
      <c r="KHL33" s="57"/>
      <c r="KHM33" s="568"/>
      <c r="KHN33" s="568"/>
      <c r="KHO33" s="199"/>
      <c r="KHP33" s="59"/>
      <c r="KHQ33" s="57"/>
      <c r="KHR33" s="57"/>
      <c r="KHS33" s="57"/>
      <c r="KHT33" s="57"/>
      <c r="KHU33" s="92"/>
      <c r="KHV33" s="92"/>
      <c r="KHW33" s="57"/>
      <c r="KHX33" s="568"/>
      <c r="KHY33" s="568"/>
      <c r="KHZ33" s="199"/>
      <c r="KIA33" s="59"/>
      <c r="KIB33" s="57"/>
      <c r="KIC33" s="57"/>
      <c r="KID33" s="57"/>
      <c r="KIE33" s="57"/>
      <c r="KIF33" s="92"/>
      <c r="KIG33" s="92"/>
      <c r="KIH33" s="57"/>
      <c r="KII33" s="568"/>
      <c r="KIJ33" s="568"/>
      <c r="KIK33" s="199"/>
      <c r="KIL33" s="59"/>
      <c r="KIM33" s="57"/>
      <c r="KIN33" s="57"/>
      <c r="KIO33" s="57"/>
      <c r="KIP33" s="57"/>
      <c r="KIQ33" s="92"/>
      <c r="KIR33" s="92"/>
      <c r="KIS33" s="57"/>
      <c r="KIT33" s="568"/>
      <c r="KIU33" s="568"/>
      <c r="KIV33" s="199"/>
      <c r="KIW33" s="59"/>
      <c r="KIX33" s="57"/>
      <c r="KIY33" s="57"/>
      <c r="KIZ33" s="57"/>
      <c r="KJA33" s="57"/>
      <c r="KJB33" s="92"/>
      <c r="KJC33" s="92"/>
      <c r="KJD33" s="57"/>
      <c r="KJE33" s="568"/>
      <c r="KJF33" s="568"/>
      <c r="KJG33" s="199"/>
      <c r="KJH33" s="59"/>
      <c r="KJI33" s="57"/>
      <c r="KJJ33" s="57"/>
      <c r="KJK33" s="57"/>
      <c r="KJL33" s="57"/>
      <c r="KJM33" s="92"/>
      <c r="KJN33" s="92"/>
      <c r="KJO33" s="57"/>
      <c r="KJP33" s="568"/>
      <c r="KJQ33" s="568"/>
      <c r="KJR33" s="199"/>
      <c r="KJS33" s="59"/>
      <c r="KJT33" s="57"/>
      <c r="KJU33" s="57"/>
      <c r="KJV33" s="57"/>
      <c r="KJW33" s="57"/>
      <c r="KJX33" s="92"/>
      <c r="KJY33" s="92"/>
      <c r="KJZ33" s="57"/>
      <c r="KKA33" s="568"/>
      <c r="KKB33" s="568"/>
      <c r="KKC33" s="199"/>
      <c r="KKD33" s="59"/>
      <c r="KKE33" s="57"/>
      <c r="KKF33" s="57"/>
      <c r="KKG33" s="57"/>
      <c r="KKH33" s="57"/>
      <c r="KKI33" s="92"/>
      <c r="KKJ33" s="92"/>
      <c r="KKK33" s="57"/>
      <c r="KKL33" s="568"/>
      <c r="KKM33" s="568"/>
      <c r="KKN33" s="199"/>
      <c r="KKO33" s="59"/>
      <c r="KKP33" s="57"/>
      <c r="KKQ33" s="57"/>
      <c r="KKR33" s="57"/>
      <c r="KKS33" s="57"/>
      <c r="KKT33" s="92"/>
      <c r="KKU33" s="92"/>
      <c r="KKV33" s="57"/>
      <c r="KKW33" s="568"/>
      <c r="KKX33" s="568"/>
      <c r="KKY33" s="199"/>
      <c r="KKZ33" s="59"/>
      <c r="KLA33" s="57"/>
      <c r="KLB33" s="57"/>
      <c r="KLC33" s="57"/>
      <c r="KLD33" s="57"/>
      <c r="KLE33" s="92"/>
      <c r="KLF33" s="92"/>
      <c r="KLG33" s="57"/>
      <c r="KLH33" s="568"/>
      <c r="KLI33" s="568"/>
      <c r="KLJ33" s="199"/>
      <c r="KLK33" s="59"/>
      <c r="KLL33" s="57"/>
      <c r="KLM33" s="57"/>
      <c r="KLN33" s="57"/>
      <c r="KLO33" s="57"/>
      <c r="KLP33" s="92"/>
      <c r="KLQ33" s="92"/>
      <c r="KLR33" s="57"/>
      <c r="KLS33" s="568"/>
      <c r="KLT33" s="568"/>
      <c r="KLU33" s="199"/>
      <c r="KLV33" s="59"/>
      <c r="KLW33" s="57"/>
      <c r="KLX33" s="57"/>
      <c r="KLY33" s="57"/>
      <c r="KLZ33" s="57"/>
      <c r="KMA33" s="92"/>
      <c r="KMB33" s="92"/>
      <c r="KMC33" s="57"/>
      <c r="KMD33" s="568"/>
      <c r="KME33" s="568"/>
      <c r="KMF33" s="199"/>
      <c r="KMG33" s="59"/>
      <c r="KMH33" s="57"/>
      <c r="KMI33" s="57"/>
      <c r="KMJ33" s="57"/>
      <c r="KMK33" s="57"/>
      <c r="KML33" s="92"/>
      <c r="KMM33" s="92"/>
      <c r="KMN33" s="57"/>
      <c r="KMO33" s="568"/>
      <c r="KMP33" s="568"/>
      <c r="KMQ33" s="199"/>
      <c r="KMR33" s="59"/>
      <c r="KMS33" s="57"/>
      <c r="KMT33" s="57"/>
      <c r="KMU33" s="57"/>
      <c r="KMV33" s="57"/>
      <c r="KMW33" s="92"/>
      <c r="KMX33" s="92"/>
      <c r="KMY33" s="57"/>
      <c r="KMZ33" s="568"/>
      <c r="KNA33" s="568"/>
      <c r="KNB33" s="199"/>
      <c r="KNC33" s="59"/>
      <c r="KND33" s="57"/>
      <c r="KNE33" s="57"/>
      <c r="KNF33" s="57"/>
      <c r="KNG33" s="57"/>
      <c r="KNH33" s="92"/>
      <c r="KNI33" s="92"/>
      <c r="KNJ33" s="57"/>
      <c r="KNK33" s="568"/>
      <c r="KNL33" s="568"/>
      <c r="KNM33" s="199"/>
      <c r="KNN33" s="59"/>
      <c r="KNO33" s="57"/>
      <c r="KNP33" s="57"/>
      <c r="KNQ33" s="57"/>
      <c r="KNR33" s="57"/>
      <c r="KNS33" s="92"/>
      <c r="KNT33" s="92"/>
      <c r="KNU33" s="57"/>
      <c r="KNV33" s="568"/>
      <c r="KNW33" s="568"/>
      <c r="KNX33" s="199"/>
      <c r="KNY33" s="59"/>
      <c r="KNZ33" s="57"/>
      <c r="KOA33" s="57"/>
      <c r="KOB33" s="57"/>
      <c r="KOC33" s="57"/>
      <c r="KOD33" s="92"/>
      <c r="KOE33" s="92"/>
      <c r="KOF33" s="57"/>
      <c r="KOG33" s="568"/>
      <c r="KOH33" s="568"/>
      <c r="KOI33" s="199"/>
      <c r="KOJ33" s="59"/>
      <c r="KOK33" s="57"/>
      <c r="KOL33" s="57"/>
      <c r="KOM33" s="57"/>
      <c r="KON33" s="57"/>
      <c r="KOO33" s="92"/>
      <c r="KOP33" s="92"/>
      <c r="KOQ33" s="57"/>
      <c r="KOR33" s="568"/>
      <c r="KOS33" s="568"/>
      <c r="KOT33" s="199"/>
      <c r="KOU33" s="59"/>
      <c r="KOV33" s="57"/>
      <c r="KOW33" s="57"/>
      <c r="KOX33" s="57"/>
      <c r="KOY33" s="57"/>
      <c r="KOZ33" s="92"/>
      <c r="KPA33" s="92"/>
      <c r="KPB33" s="57"/>
      <c r="KPC33" s="568"/>
      <c r="KPD33" s="568"/>
      <c r="KPE33" s="199"/>
      <c r="KPF33" s="59"/>
      <c r="KPG33" s="57"/>
      <c r="KPH33" s="57"/>
      <c r="KPI33" s="57"/>
      <c r="KPJ33" s="57"/>
      <c r="KPK33" s="92"/>
      <c r="KPL33" s="92"/>
      <c r="KPM33" s="57"/>
      <c r="KPN33" s="568"/>
      <c r="KPO33" s="568"/>
      <c r="KPP33" s="199"/>
      <c r="KPQ33" s="59"/>
      <c r="KPR33" s="57"/>
      <c r="KPS33" s="57"/>
      <c r="KPT33" s="57"/>
      <c r="KPU33" s="57"/>
      <c r="KPV33" s="92"/>
      <c r="KPW33" s="92"/>
      <c r="KPX33" s="57"/>
      <c r="KPY33" s="568"/>
      <c r="KPZ33" s="568"/>
      <c r="KQA33" s="199"/>
      <c r="KQB33" s="59"/>
      <c r="KQC33" s="57"/>
      <c r="KQD33" s="57"/>
      <c r="KQE33" s="57"/>
      <c r="KQF33" s="57"/>
      <c r="KQG33" s="92"/>
      <c r="KQH33" s="92"/>
      <c r="KQI33" s="57"/>
      <c r="KQJ33" s="568"/>
      <c r="KQK33" s="568"/>
      <c r="KQL33" s="199"/>
      <c r="KQM33" s="59"/>
      <c r="KQN33" s="57"/>
      <c r="KQO33" s="57"/>
      <c r="KQP33" s="57"/>
      <c r="KQQ33" s="57"/>
      <c r="KQR33" s="92"/>
      <c r="KQS33" s="92"/>
      <c r="KQT33" s="57"/>
      <c r="KQU33" s="568"/>
      <c r="KQV33" s="568"/>
      <c r="KQW33" s="199"/>
      <c r="KQX33" s="59"/>
      <c r="KQY33" s="57"/>
      <c r="KQZ33" s="57"/>
      <c r="KRA33" s="57"/>
      <c r="KRB33" s="57"/>
      <c r="KRC33" s="92"/>
      <c r="KRD33" s="92"/>
      <c r="KRE33" s="57"/>
      <c r="KRF33" s="568"/>
      <c r="KRG33" s="568"/>
      <c r="KRH33" s="199"/>
      <c r="KRI33" s="59"/>
      <c r="KRJ33" s="57"/>
      <c r="KRK33" s="57"/>
      <c r="KRL33" s="57"/>
      <c r="KRM33" s="57"/>
      <c r="KRN33" s="92"/>
      <c r="KRO33" s="92"/>
      <c r="KRP33" s="57"/>
      <c r="KRQ33" s="568"/>
      <c r="KRR33" s="568"/>
      <c r="KRS33" s="199"/>
      <c r="KRT33" s="59"/>
      <c r="KRU33" s="57"/>
      <c r="KRV33" s="57"/>
      <c r="KRW33" s="57"/>
      <c r="KRX33" s="57"/>
      <c r="KRY33" s="92"/>
      <c r="KRZ33" s="92"/>
      <c r="KSA33" s="57"/>
      <c r="KSB33" s="568"/>
      <c r="KSC33" s="568"/>
      <c r="KSD33" s="199"/>
      <c r="KSE33" s="59"/>
      <c r="KSF33" s="57"/>
      <c r="KSG33" s="57"/>
      <c r="KSH33" s="57"/>
      <c r="KSI33" s="57"/>
      <c r="KSJ33" s="92"/>
      <c r="KSK33" s="92"/>
      <c r="KSL33" s="57"/>
      <c r="KSM33" s="568"/>
      <c r="KSN33" s="568"/>
      <c r="KSO33" s="199"/>
      <c r="KSP33" s="59"/>
      <c r="KSQ33" s="57"/>
      <c r="KSR33" s="57"/>
      <c r="KSS33" s="57"/>
      <c r="KST33" s="57"/>
      <c r="KSU33" s="92"/>
      <c r="KSV33" s="92"/>
      <c r="KSW33" s="57"/>
      <c r="KSX33" s="568"/>
      <c r="KSY33" s="568"/>
      <c r="KSZ33" s="199"/>
      <c r="KTA33" s="59"/>
      <c r="KTB33" s="57"/>
      <c r="KTC33" s="57"/>
      <c r="KTD33" s="57"/>
      <c r="KTE33" s="57"/>
      <c r="KTF33" s="92"/>
      <c r="KTG33" s="92"/>
      <c r="KTH33" s="57"/>
      <c r="KTI33" s="568"/>
      <c r="KTJ33" s="568"/>
      <c r="KTK33" s="199"/>
      <c r="KTL33" s="59"/>
      <c r="KTM33" s="57"/>
      <c r="KTN33" s="57"/>
      <c r="KTO33" s="57"/>
      <c r="KTP33" s="57"/>
      <c r="KTQ33" s="92"/>
      <c r="KTR33" s="92"/>
      <c r="KTS33" s="57"/>
      <c r="KTT33" s="568"/>
      <c r="KTU33" s="568"/>
      <c r="KTV33" s="199"/>
      <c r="KTW33" s="59"/>
      <c r="KTX33" s="57"/>
      <c r="KTY33" s="57"/>
      <c r="KTZ33" s="57"/>
      <c r="KUA33" s="57"/>
      <c r="KUB33" s="92"/>
      <c r="KUC33" s="92"/>
      <c r="KUD33" s="57"/>
      <c r="KUE33" s="568"/>
      <c r="KUF33" s="568"/>
      <c r="KUG33" s="199"/>
      <c r="KUH33" s="59"/>
      <c r="KUI33" s="57"/>
      <c r="KUJ33" s="57"/>
      <c r="KUK33" s="57"/>
      <c r="KUL33" s="57"/>
      <c r="KUM33" s="92"/>
      <c r="KUN33" s="92"/>
      <c r="KUO33" s="57"/>
      <c r="KUP33" s="568"/>
      <c r="KUQ33" s="568"/>
      <c r="KUR33" s="199"/>
      <c r="KUS33" s="59"/>
      <c r="KUT33" s="57"/>
      <c r="KUU33" s="57"/>
      <c r="KUV33" s="57"/>
      <c r="KUW33" s="57"/>
      <c r="KUX33" s="92"/>
      <c r="KUY33" s="92"/>
      <c r="KUZ33" s="57"/>
      <c r="KVA33" s="568"/>
      <c r="KVB33" s="568"/>
      <c r="KVC33" s="199"/>
      <c r="KVD33" s="59"/>
      <c r="KVE33" s="57"/>
      <c r="KVF33" s="57"/>
      <c r="KVG33" s="57"/>
      <c r="KVH33" s="57"/>
      <c r="KVI33" s="92"/>
      <c r="KVJ33" s="92"/>
      <c r="KVK33" s="57"/>
      <c r="KVL33" s="568"/>
      <c r="KVM33" s="568"/>
      <c r="KVN33" s="199"/>
      <c r="KVO33" s="59"/>
      <c r="KVP33" s="57"/>
      <c r="KVQ33" s="57"/>
      <c r="KVR33" s="57"/>
      <c r="KVS33" s="57"/>
      <c r="KVT33" s="92"/>
      <c r="KVU33" s="92"/>
      <c r="KVV33" s="57"/>
      <c r="KVW33" s="568"/>
      <c r="KVX33" s="568"/>
      <c r="KVY33" s="199"/>
      <c r="KVZ33" s="59"/>
      <c r="KWA33" s="57"/>
      <c r="KWB33" s="57"/>
      <c r="KWC33" s="57"/>
      <c r="KWD33" s="57"/>
      <c r="KWE33" s="92"/>
      <c r="KWF33" s="92"/>
      <c r="KWG33" s="57"/>
      <c r="KWH33" s="568"/>
      <c r="KWI33" s="568"/>
      <c r="KWJ33" s="199"/>
      <c r="KWK33" s="59"/>
      <c r="KWL33" s="57"/>
      <c r="KWM33" s="57"/>
      <c r="KWN33" s="57"/>
      <c r="KWO33" s="57"/>
      <c r="KWP33" s="92"/>
      <c r="KWQ33" s="92"/>
      <c r="KWR33" s="57"/>
      <c r="KWS33" s="568"/>
      <c r="KWT33" s="568"/>
      <c r="KWU33" s="199"/>
      <c r="KWV33" s="59"/>
      <c r="KWW33" s="57"/>
      <c r="KWX33" s="57"/>
      <c r="KWY33" s="57"/>
      <c r="KWZ33" s="57"/>
      <c r="KXA33" s="92"/>
      <c r="KXB33" s="92"/>
      <c r="KXC33" s="57"/>
      <c r="KXD33" s="568"/>
      <c r="KXE33" s="568"/>
      <c r="KXF33" s="199"/>
      <c r="KXG33" s="59"/>
      <c r="KXH33" s="57"/>
      <c r="KXI33" s="57"/>
      <c r="KXJ33" s="57"/>
      <c r="KXK33" s="57"/>
      <c r="KXL33" s="92"/>
      <c r="KXM33" s="92"/>
      <c r="KXN33" s="57"/>
      <c r="KXO33" s="568"/>
      <c r="KXP33" s="568"/>
      <c r="KXQ33" s="199"/>
      <c r="KXR33" s="59"/>
      <c r="KXS33" s="57"/>
      <c r="KXT33" s="57"/>
      <c r="KXU33" s="57"/>
      <c r="KXV33" s="57"/>
      <c r="KXW33" s="92"/>
      <c r="KXX33" s="92"/>
      <c r="KXY33" s="57"/>
      <c r="KXZ33" s="568"/>
      <c r="KYA33" s="568"/>
      <c r="KYB33" s="199"/>
      <c r="KYC33" s="59"/>
      <c r="KYD33" s="57"/>
      <c r="KYE33" s="57"/>
      <c r="KYF33" s="57"/>
      <c r="KYG33" s="57"/>
      <c r="KYH33" s="92"/>
      <c r="KYI33" s="92"/>
      <c r="KYJ33" s="57"/>
      <c r="KYK33" s="568"/>
      <c r="KYL33" s="568"/>
      <c r="KYM33" s="199"/>
      <c r="KYN33" s="59"/>
      <c r="KYO33" s="57"/>
      <c r="KYP33" s="57"/>
      <c r="KYQ33" s="57"/>
      <c r="KYR33" s="57"/>
      <c r="KYS33" s="92"/>
      <c r="KYT33" s="92"/>
      <c r="KYU33" s="57"/>
      <c r="KYV33" s="568"/>
      <c r="KYW33" s="568"/>
      <c r="KYX33" s="199"/>
      <c r="KYY33" s="59"/>
      <c r="KYZ33" s="57"/>
      <c r="KZA33" s="57"/>
      <c r="KZB33" s="57"/>
      <c r="KZC33" s="57"/>
      <c r="KZD33" s="92"/>
      <c r="KZE33" s="92"/>
      <c r="KZF33" s="57"/>
      <c r="KZG33" s="568"/>
      <c r="KZH33" s="568"/>
      <c r="KZI33" s="199"/>
      <c r="KZJ33" s="59"/>
      <c r="KZK33" s="57"/>
      <c r="KZL33" s="57"/>
      <c r="KZM33" s="57"/>
      <c r="KZN33" s="57"/>
      <c r="KZO33" s="92"/>
      <c r="KZP33" s="92"/>
      <c r="KZQ33" s="57"/>
      <c r="KZR33" s="568"/>
      <c r="KZS33" s="568"/>
      <c r="KZT33" s="199"/>
      <c r="KZU33" s="59"/>
      <c r="KZV33" s="57"/>
      <c r="KZW33" s="57"/>
      <c r="KZX33" s="57"/>
      <c r="KZY33" s="57"/>
      <c r="KZZ33" s="92"/>
      <c r="LAA33" s="92"/>
      <c r="LAB33" s="57"/>
      <c r="LAC33" s="568"/>
      <c r="LAD33" s="568"/>
      <c r="LAE33" s="199"/>
      <c r="LAF33" s="59"/>
      <c r="LAG33" s="57"/>
      <c r="LAH33" s="57"/>
      <c r="LAI33" s="57"/>
      <c r="LAJ33" s="57"/>
      <c r="LAK33" s="92"/>
      <c r="LAL33" s="92"/>
      <c r="LAM33" s="57"/>
      <c r="LAN33" s="568"/>
      <c r="LAO33" s="568"/>
      <c r="LAP33" s="199"/>
      <c r="LAQ33" s="59"/>
      <c r="LAR33" s="57"/>
      <c r="LAS33" s="57"/>
      <c r="LAT33" s="57"/>
      <c r="LAU33" s="57"/>
      <c r="LAV33" s="92"/>
      <c r="LAW33" s="92"/>
      <c r="LAX33" s="57"/>
      <c r="LAY33" s="568"/>
      <c r="LAZ33" s="568"/>
      <c r="LBA33" s="199"/>
      <c r="LBB33" s="59"/>
      <c r="LBC33" s="57"/>
      <c r="LBD33" s="57"/>
      <c r="LBE33" s="57"/>
      <c r="LBF33" s="57"/>
      <c r="LBG33" s="92"/>
      <c r="LBH33" s="92"/>
      <c r="LBI33" s="57"/>
      <c r="LBJ33" s="568"/>
      <c r="LBK33" s="568"/>
      <c r="LBL33" s="199"/>
      <c r="LBM33" s="59"/>
      <c r="LBN33" s="57"/>
      <c r="LBO33" s="57"/>
      <c r="LBP33" s="57"/>
      <c r="LBQ33" s="57"/>
      <c r="LBR33" s="92"/>
      <c r="LBS33" s="92"/>
      <c r="LBT33" s="57"/>
      <c r="LBU33" s="568"/>
      <c r="LBV33" s="568"/>
      <c r="LBW33" s="199"/>
      <c r="LBX33" s="59"/>
      <c r="LBY33" s="57"/>
      <c r="LBZ33" s="57"/>
      <c r="LCA33" s="57"/>
      <c r="LCB33" s="57"/>
      <c r="LCC33" s="92"/>
      <c r="LCD33" s="92"/>
      <c r="LCE33" s="57"/>
      <c r="LCF33" s="568"/>
      <c r="LCG33" s="568"/>
      <c r="LCH33" s="199"/>
      <c r="LCI33" s="59"/>
      <c r="LCJ33" s="57"/>
      <c r="LCK33" s="57"/>
      <c r="LCL33" s="57"/>
      <c r="LCM33" s="57"/>
      <c r="LCN33" s="92"/>
      <c r="LCO33" s="92"/>
      <c r="LCP33" s="57"/>
      <c r="LCQ33" s="568"/>
      <c r="LCR33" s="568"/>
      <c r="LCS33" s="199"/>
      <c r="LCT33" s="59"/>
      <c r="LCU33" s="57"/>
      <c r="LCV33" s="57"/>
      <c r="LCW33" s="57"/>
      <c r="LCX33" s="57"/>
      <c r="LCY33" s="92"/>
      <c r="LCZ33" s="92"/>
      <c r="LDA33" s="57"/>
      <c r="LDB33" s="568"/>
      <c r="LDC33" s="568"/>
      <c r="LDD33" s="199"/>
      <c r="LDE33" s="59"/>
      <c r="LDF33" s="57"/>
      <c r="LDG33" s="57"/>
      <c r="LDH33" s="57"/>
      <c r="LDI33" s="57"/>
      <c r="LDJ33" s="92"/>
      <c r="LDK33" s="92"/>
      <c r="LDL33" s="57"/>
      <c r="LDM33" s="568"/>
      <c r="LDN33" s="568"/>
      <c r="LDO33" s="199"/>
      <c r="LDP33" s="59"/>
      <c r="LDQ33" s="57"/>
      <c r="LDR33" s="57"/>
      <c r="LDS33" s="57"/>
      <c r="LDT33" s="57"/>
      <c r="LDU33" s="92"/>
      <c r="LDV33" s="92"/>
      <c r="LDW33" s="57"/>
      <c r="LDX33" s="568"/>
      <c r="LDY33" s="568"/>
      <c r="LDZ33" s="199"/>
      <c r="LEA33" s="59"/>
      <c r="LEB33" s="57"/>
      <c r="LEC33" s="57"/>
      <c r="LED33" s="57"/>
      <c r="LEE33" s="57"/>
      <c r="LEF33" s="92"/>
      <c r="LEG33" s="92"/>
      <c r="LEH33" s="57"/>
      <c r="LEI33" s="568"/>
      <c r="LEJ33" s="568"/>
      <c r="LEK33" s="199"/>
      <c r="LEL33" s="59"/>
      <c r="LEM33" s="57"/>
      <c r="LEN33" s="57"/>
      <c r="LEO33" s="57"/>
      <c r="LEP33" s="57"/>
      <c r="LEQ33" s="92"/>
      <c r="LER33" s="92"/>
      <c r="LES33" s="57"/>
      <c r="LET33" s="568"/>
      <c r="LEU33" s="568"/>
      <c r="LEV33" s="199"/>
      <c r="LEW33" s="59"/>
      <c r="LEX33" s="57"/>
      <c r="LEY33" s="57"/>
      <c r="LEZ33" s="57"/>
      <c r="LFA33" s="57"/>
      <c r="LFB33" s="92"/>
      <c r="LFC33" s="92"/>
      <c r="LFD33" s="57"/>
      <c r="LFE33" s="568"/>
      <c r="LFF33" s="568"/>
      <c r="LFG33" s="199"/>
      <c r="LFH33" s="59"/>
      <c r="LFI33" s="57"/>
      <c r="LFJ33" s="57"/>
      <c r="LFK33" s="57"/>
      <c r="LFL33" s="57"/>
      <c r="LFM33" s="92"/>
      <c r="LFN33" s="92"/>
      <c r="LFO33" s="57"/>
      <c r="LFP33" s="568"/>
      <c r="LFQ33" s="568"/>
      <c r="LFR33" s="199"/>
      <c r="LFS33" s="59"/>
      <c r="LFT33" s="57"/>
      <c r="LFU33" s="57"/>
      <c r="LFV33" s="57"/>
      <c r="LFW33" s="57"/>
      <c r="LFX33" s="92"/>
      <c r="LFY33" s="92"/>
      <c r="LFZ33" s="57"/>
      <c r="LGA33" s="568"/>
      <c r="LGB33" s="568"/>
      <c r="LGC33" s="199"/>
      <c r="LGD33" s="59"/>
      <c r="LGE33" s="57"/>
      <c r="LGF33" s="57"/>
      <c r="LGG33" s="57"/>
      <c r="LGH33" s="57"/>
      <c r="LGI33" s="92"/>
      <c r="LGJ33" s="92"/>
      <c r="LGK33" s="57"/>
      <c r="LGL33" s="568"/>
      <c r="LGM33" s="568"/>
      <c r="LGN33" s="199"/>
      <c r="LGO33" s="59"/>
      <c r="LGP33" s="57"/>
      <c r="LGQ33" s="57"/>
      <c r="LGR33" s="57"/>
      <c r="LGS33" s="57"/>
      <c r="LGT33" s="92"/>
      <c r="LGU33" s="92"/>
      <c r="LGV33" s="57"/>
      <c r="LGW33" s="568"/>
      <c r="LGX33" s="568"/>
      <c r="LGY33" s="199"/>
      <c r="LGZ33" s="59"/>
      <c r="LHA33" s="57"/>
      <c r="LHB33" s="57"/>
      <c r="LHC33" s="57"/>
      <c r="LHD33" s="57"/>
      <c r="LHE33" s="92"/>
      <c r="LHF33" s="92"/>
      <c r="LHG33" s="57"/>
      <c r="LHH33" s="568"/>
      <c r="LHI33" s="568"/>
      <c r="LHJ33" s="199"/>
      <c r="LHK33" s="59"/>
      <c r="LHL33" s="57"/>
      <c r="LHM33" s="57"/>
      <c r="LHN33" s="57"/>
      <c r="LHO33" s="57"/>
      <c r="LHP33" s="92"/>
      <c r="LHQ33" s="92"/>
      <c r="LHR33" s="57"/>
      <c r="LHS33" s="568"/>
      <c r="LHT33" s="568"/>
      <c r="LHU33" s="199"/>
      <c r="LHV33" s="59"/>
      <c r="LHW33" s="57"/>
      <c r="LHX33" s="57"/>
      <c r="LHY33" s="57"/>
      <c r="LHZ33" s="57"/>
      <c r="LIA33" s="92"/>
      <c r="LIB33" s="92"/>
      <c r="LIC33" s="57"/>
      <c r="LID33" s="568"/>
      <c r="LIE33" s="568"/>
      <c r="LIF33" s="199"/>
      <c r="LIG33" s="59"/>
      <c r="LIH33" s="57"/>
      <c r="LII33" s="57"/>
      <c r="LIJ33" s="57"/>
      <c r="LIK33" s="57"/>
      <c r="LIL33" s="92"/>
      <c r="LIM33" s="92"/>
      <c r="LIN33" s="57"/>
      <c r="LIO33" s="568"/>
      <c r="LIP33" s="568"/>
      <c r="LIQ33" s="199"/>
      <c r="LIR33" s="59"/>
      <c r="LIS33" s="57"/>
      <c r="LIT33" s="57"/>
      <c r="LIU33" s="57"/>
      <c r="LIV33" s="57"/>
      <c r="LIW33" s="92"/>
      <c r="LIX33" s="92"/>
      <c r="LIY33" s="57"/>
      <c r="LIZ33" s="568"/>
      <c r="LJA33" s="568"/>
      <c r="LJB33" s="199"/>
      <c r="LJC33" s="59"/>
      <c r="LJD33" s="57"/>
      <c r="LJE33" s="57"/>
      <c r="LJF33" s="57"/>
      <c r="LJG33" s="57"/>
      <c r="LJH33" s="92"/>
      <c r="LJI33" s="92"/>
      <c r="LJJ33" s="57"/>
      <c r="LJK33" s="568"/>
      <c r="LJL33" s="568"/>
      <c r="LJM33" s="199"/>
      <c r="LJN33" s="59"/>
      <c r="LJO33" s="57"/>
      <c r="LJP33" s="57"/>
      <c r="LJQ33" s="57"/>
      <c r="LJR33" s="57"/>
      <c r="LJS33" s="92"/>
      <c r="LJT33" s="92"/>
      <c r="LJU33" s="57"/>
      <c r="LJV33" s="568"/>
      <c r="LJW33" s="568"/>
      <c r="LJX33" s="199"/>
      <c r="LJY33" s="59"/>
      <c r="LJZ33" s="57"/>
      <c r="LKA33" s="57"/>
      <c r="LKB33" s="57"/>
      <c r="LKC33" s="57"/>
      <c r="LKD33" s="92"/>
      <c r="LKE33" s="92"/>
      <c r="LKF33" s="57"/>
      <c r="LKG33" s="568"/>
      <c r="LKH33" s="568"/>
      <c r="LKI33" s="199"/>
      <c r="LKJ33" s="59"/>
      <c r="LKK33" s="57"/>
      <c r="LKL33" s="57"/>
      <c r="LKM33" s="57"/>
      <c r="LKN33" s="57"/>
      <c r="LKO33" s="92"/>
      <c r="LKP33" s="92"/>
      <c r="LKQ33" s="57"/>
      <c r="LKR33" s="568"/>
      <c r="LKS33" s="568"/>
      <c r="LKT33" s="199"/>
      <c r="LKU33" s="59"/>
      <c r="LKV33" s="57"/>
      <c r="LKW33" s="57"/>
      <c r="LKX33" s="57"/>
      <c r="LKY33" s="57"/>
      <c r="LKZ33" s="92"/>
      <c r="LLA33" s="92"/>
      <c r="LLB33" s="57"/>
      <c r="LLC33" s="568"/>
      <c r="LLD33" s="568"/>
      <c r="LLE33" s="199"/>
      <c r="LLF33" s="59"/>
      <c r="LLG33" s="57"/>
      <c r="LLH33" s="57"/>
      <c r="LLI33" s="57"/>
      <c r="LLJ33" s="57"/>
      <c r="LLK33" s="92"/>
      <c r="LLL33" s="92"/>
      <c r="LLM33" s="57"/>
      <c r="LLN33" s="568"/>
      <c r="LLO33" s="568"/>
      <c r="LLP33" s="199"/>
      <c r="LLQ33" s="59"/>
      <c r="LLR33" s="57"/>
      <c r="LLS33" s="57"/>
      <c r="LLT33" s="57"/>
      <c r="LLU33" s="57"/>
      <c r="LLV33" s="92"/>
      <c r="LLW33" s="92"/>
      <c r="LLX33" s="57"/>
      <c r="LLY33" s="568"/>
      <c r="LLZ33" s="568"/>
      <c r="LMA33" s="199"/>
      <c r="LMB33" s="59"/>
      <c r="LMC33" s="57"/>
      <c r="LMD33" s="57"/>
      <c r="LME33" s="57"/>
      <c r="LMF33" s="57"/>
      <c r="LMG33" s="92"/>
      <c r="LMH33" s="92"/>
      <c r="LMI33" s="57"/>
      <c r="LMJ33" s="568"/>
      <c r="LMK33" s="568"/>
      <c r="LML33" s="199"/>
      <c r="LMM33" s="59"/>
      <c r="LMN33" s="57"/>
      <c r="LMO33" s="57"/>
      <c r="LMP33" s="57"/>
      <c r="LMQ33" s="57"/>
      <c r="LMR33" s="92"/>
      <c r="LMS33" s="92"/>
      <c r="LMT33" s="57"/>
      <c r="LMU33" s="568"/>
      <c r="LMV33" s="568"/>
      <c r="LMW33" s="199"/>
      <c r="LMX33" s="59"/>
      <c r="LMY33" s="57"/>
      <c r="LMZ33" s="57"/>
      <c r="LNA33" s="57"/>
      <c r="LNB33" s="57"/>
      <c r="LNC33" s="92"/>
      <c r="LND33" s="92"/>
      <c r="LNE33" s="57"/>
      <c r="LNF33" s="568"/>
      <c r="LNG33" s="568"/>
      <c r="LNH33" s="199"/>
      <c r="LNI33" s="59"/>
      <c r="LNJ33" s="57"/>
      <c r="LNK33" s="57"/>
      <c r="LNL33" s="57"/>
      <c r="LNM33" s="57"/>
      <c r="LNN33" s="92"/>
      <c r="LNO33" s="92"/>
      <c r="LNP33" s="57"/>
      <c r="LNQ33" s="568"/>
      <c r="LNR33" s="568"/>
      <c r="LNS33" s="199"/>
      <c r="LNT33" s="59"/>
      <c r="LNU33" s="57"/>
      <c r="LNV33" s="57"/>
      <c r="LNW33" s="57"/>
      <c r="LNX33" s="57"/>
      <c r="LNY33" s="92"/>
      <c r="LNZ33" s="92"/>
      <c r="LOA33" s="57"/>
      <c r="LOB33" s="568"/>
      <c r="LOC33" s="568"/>
      <c r="LOD33" s="199"/>
      <c r="LOE33" s="59"/>
      <c r="LOF33" s="57"/>
      <c r="LOG33" s="57"/>
      <c r="LOH33" s="57"/>
      <c r="LOI33" s="57"/>
      <c r="LOJ33" s="92"/>
      <c r="LOK33" s="92"/>
      <c r="LOL33" s="57"/>
      <c r="LOM33" s="568"/>
      <c r="LON33" s="568"/>
      <c r="LOO33" s="199"/>
      <c r="LOP33" s="59"/>
      <c r="LOQ33" s="57"/>
      <c r="LOR33" s="57"/>
      <c r="LOS33" s="57"/>
      <c r="LOT33" s="57"/>
      <c r="LOU33" s="92"/>
      <c r="LOV33" s="92"/>
      <c r="LOW33" s="57"/>
      <c r="LOX33" s="568"/>
      <c r="LOY33" s="568"/>
      <c r="LOZ33" s="199"/>
      <c r="LPA33" s="59"/>
      <c r="LPB33" s="57"/>
      <c r="LPC33" s="57"/>
      <c r="LPD33" s="57"/>
      <c r="LPE33" s="57"/>
      <c r="LPF33" s="92"/>
      <c r="LPG33" s="92"/>
      <c r="LPH33" s="57"/>
      <c r="LPI33" s="568"/>
      <c r="LPJ33" s="568"/>
      <c r="LPK33" s="199"/>
      <c r="LPL33" s="59"/>
      <c r="LPM33" s="57"/>
      <c r="LPN33" s="57"/>
      <c r="LPO33" s="57"/>
      <c r="LPP33" s="57"/>
      <c r="LPQ33" s="92"/>
      <c r="LPR33" s="92"/>
      <c r="LPS33" s="57"/>
      <c r="LPT33" s="568"/>
      <c r="LPU33" s="568"/>
      <c r="LPV33" s="199"/>
      <c r="LPW33" s="59"/>
      <c r="LPX33" s="57"/>
      <c r="LPY33" s="57"/>
      <c r="LPZ33" s="57"/>
      <c r="LQA33" s="57"/>
      <c r="LQB33" s="92"/>
      <c r="LQC33" s="92"/>
      <c r="LQD33" s="57"/>
      <c r="LQE33" s="568"/>
      <c r="LQF33" s="568"/>
      <c r="LQG33" s="199"/>
      <c r="LQH33" s="59"/>
      <c r="LQI33" s="57"/>
      <c r="LQJ33" s="57"/>
      <c r="LQK33" s="57"/>
      <c r="LQL33" s="57"/>
      <c r="LQM33" s="92"/>
      <c r="LQN33" s="92"/>
      <c r="LQO33" s="57"/>
      <c r="LQP33" s="568"/>
      <c r="LQQ33" s="568"/>
      <c r="LQR33" s="199"/>
      <c r="LQS33" s="59"/>
      <c r="LQT33" s="57"/>
      <c r="LQU33" s="57"/>
      <c r="LQV33" s="57"/>
      <c r="LQW33" s="57"/>
      <c r="LQX33" s="92"/>
      <c r="LQY33" s="92"/>
      <c r="LQZ33" s="57"/>
      <c r="LRA33" s="568"/>
      <c r="LRB33" s="568"/>
      <c r="LRC33" s="199"/>
      <c r="LRD33" s="59"/>
      <c r="LRE33" s="57"/>
      <c r="LRF33" s="57"/>
      <c r="LRG33" s="57"/>
      <c r="LRH33" s="57"/>
      <c r="LRI33" s="92"/>
      <c r="LRJ33" s="92"/>
      <c r="LRK33" s="57"/>
      <c r="LRL33" s="568"/>
      <c r="LRM33" s="568"/>
      <c r="LRN33" s="199"/>
      <c r="LRO33" s="59"/>
      <c r="LRP33" s="57"/>
      <c r="LRQ33" s="57"/>
      <c r="LRR33" s="57"/>
      <c r="LRS33" s="57"/>
      <c r="LRT33" s="92"/>
      <c r="LRU33" s="92"/>
      <c r="LRV33" s="57"/>
      <c r="LRW33" s="568"/>
      <c r="LRX33" s="568"/>
      <c r="LRY33" s="199"/>
      <c r="LRZ33" s="59"/>
      <c r="LSA33" s="57"/>
      <c r="LSB33" s="57"/>
      <c r="LSC33" s="57"/>
      <c r="LSD33" s="57"/>
      <c r="LSE33" s="92"/>
      <c r="LSF33" s="92"/>
      <c r="LSG33" s="57"/>
      <c r="LSH33" s="568"/>
      <c r="LSI33" s="568"/>
      <c r="LSJ33" s="199"/>
      <c r="LSK33" s="59"/>
      <c r="LSL33" s="57"/>
      <c r="LSM33" s="57"/>
      <c r="LSN33" s="57"/>
      <c r="LSO33" s="57"/>
      <c r="LSP33" s="92"/>
      <c r="LSQ33" s="92"/>
      <c r="LSR33" s="57"/>
      <c r="LSS33" s="568"/>
      <c r="LST33" s="568"/>
      <c r="LSU33" s="199"/>
      <c r="LSV33" s="59"/>
      <c r="LSW33" s="57"/>
      <c r="LSX33" s="57"/>
      <c r="LSY33" s="57"/>
      <c r="LSZ33" s="57"/>
      <c r="LTA33" s="92"/>
      <c r="LTB33" s="92"/>
      <c r="LTC33" s="57"/>
      <c r="LTD33" s="568"/>
      <c r="LTE33" s="568"/>
      <c r="LTF33" s="199"/>
      <c r="LTG33" s="59"/>
      <c r="LTH33" s="57"/>
      <c r="LTI33" s="57"/>
      <c r="LTJ33" s="57"/>
      <c r="LTK33" s="57"/>
      <c r="LTL33" s="92"/>
      <c r="LTM33" s="92"/>
      <c r="LTN33" s="57"/>
      <c r="LTO33" s="568"/>
      <c r="LTP33" s="568"/>
      <c r="LTQ33" s="199"/>
      <c r="LTR33" s="59"/>
      <c r="LTS33" s="57"/>
      <c r="LTT33" s="57"/>
      <c r="LTU33" s="57"/>
      <c r="LTV33" s="57"/>
      <c r="LTW33" s="92"/>
      <c r="LTX33" s="92"/>
      <c r="LTY33" s="57"/>
      <c r="LTZ33" s="568"/>
      <c r="LUA33" s="568"/>
      <c r="LUB33" s="199"/>
      <c r="LUC33" s="59"/>
      <c r="LUD33" s="57"/>
      <c r="LUE33" s="57"/>
      <c r="LUF33" s="57"/>
      <c r="LUG33" s="57"/>
      <c r="LUH33" s="92"/>
      <c r="LUI33" s="92"/>
      <c r="LUJ33" s="57"/>
      <c r="LUK33" s="568"/>
      <c r="LUL33" s="568"/>
      <c r="LUM33" s="199"/>
      <c r="LUN33" s="59"/>
      <c r="LUO33" s="57"/>
      <c r="LUP33" s="57"/>
      <c r="LUQ33" s="57"/>
      <c r="LUR33" s="57"/>
      <c r="LUS33" s="92"/>
      <c r="LUT33" s="92"/>
      <c r="LUU33" s="57"/>
      <c r="LUV33" s="568"/>
      <c r="LUW33" s="568"/>
      <c r="LUX33" s="199"/>
      <c r="LUY33" s="59"/>
      <c r="LUZ33" s="57"/>
      <c r="LVA33" s="57"/>
      <c r="LVB33" s="57"/>
      <c r="LVC33" s="57"/>
      <c r="LVD33" s="92"/>
      <c r="LVE33" s="92"/>
      <c r="LVF33" s="57"/>
      <c r="LVG33" s="568"/>
      <c r="LVH33" s="568"/>
      <c r="LVI33" s="199"/>
      <c r="LVJ33" s="59"/>
      <c r="LVK33" s="57"/>
      <c r="LVL33" s="57"/>
      <c r="LVM33" s="57"/>
      <c r="LVN33" s="57"/>
      <c r="LVO33" s="92"/>
      <c r="LVP33" s="92"/>
      <c r="LVQ33" s="57"/>
      <c r="LVR33" s="568"/>
      <c r="LVS33" s="568"/>
      <c r="LVT33" s="199"/>
      <c r="LVU33" s="59"/>
      <c r="LVV33" s="57"/>
      <c r="LVW33" s="57"/>
      <c r="LVX33" s="57"/>
      <c r="LVY33" s="57"/>
      <c r="LVZ33" s="92"/>
      <c r="LWA33" s="92"/>
      <c r="LWB33" s="57"/>
      <c r="LWC33" s="568"/>
      <c r="LWD33" s="568"/>
      <c r="LWE33" s="199"/>
      <c r="LWF33" s="59"/>
      <c r="LWG33" s="57"/>
      <c r="LWH33" s="57"/>
      <c r="LWI33" s="57"/>
      <c r="LWJ33" s="57"/>
      <c r="LWK33" s="92"/>
      <c r="LWL33" s="92"/>
      <c r="LWM33" s="57"/>
      <c r="LWN33" s="568"/>
      <c r="LWO33" s="568"/>
      <c r="LWP33" s="199"/>
      <c r="LWQ33" s="59"/>
      <c r="LWR33" s="57"/>
      <c r="LWS33" s="57"/>
      <c r="LWT33" s="57"/>
      <c r="LWU33" s="57"/>
      <c r="LWV33" s="92"/>
      <c r="LWW33" s="92"/>
      <c r="LWX33" s="57"/>
      <c r="LWY33" s="568"/>
      <c r="LWZ33" s="568"/>
      <c r="LXA33" s="199"/>
      <c r="LXB33" s="59"/>
      <c r="LXC33" s="57"/>
      <c r="LXD33" s="57"/>
      <c r="LXE33" s="57"/>
      <c r="LXF33" s="57"/>
      <c r="LXG33" s="92"/>
      <c r="LXH33" s="92"/>
      <c r="LXI33" s="57"/>
      <c r="LXJ33" s="568"/>
      <c r="LXK33" s="568"/>
      <c r="LXL33" s="199"/>
      <c r="LXM33" s="59"/>
      <c r="LXN33" s="57"/>
      <c r="LXO33" s="57"/>
      <c r="LXP33" s="57"/>
      <c r="LXQ33" s="57"/>
      <c r="LXR33" s="92"/>
      <c r="LXS33" s="92"/>
      <c r="LXT33" s="57"/>
      <c r="LXU33" s="568"/>
      <c r="LXV33" s="568"/>
      <c r="LXW33" s="199"/>
      <c r="LXX33" s="59"/>
      <c r="LXY33" s="57"/>
      <c r="LXZ33" s="57"/>
      <c r="LYA33" s="57"/>
      <c r="LYB33" s="57"/>
      <c r="LYC33" s="92"/>
      <c r="LYD33" s="92"/>
      <c r="LYE33" s="57"/>
      <c r="LYF33" s="568"/>
      <c r="LYG33" s="568"/>
      <c r="LYH33" s="199"/>
      <c r="LYI33" s="59"/>
      <c r="LYJ33" s="57"/>
      <c r="LYK33" s="57"/>
      <c r="LYL33" s="57"/>
      <c r="LYM33" s="57"/>
      <c r="LYN33" s="92"/>
      <c r="LYO33" s="92"/>
      <c r="LYP33" s="57"/>
      <c r="LYQ33" s="568"/>
      <c r="LYR33" s="568"/>
      <c r="LYS33" s="199"/>
      <c r="LYT33" s="59"/>
      <c r="LYU33" s="57"/>
      <c r="LYV33" s="57"/>
      <c r="LYW33" s="57"/>
      <c r="LYX33" s="57"/>
      <c r="LYY33" s="92"/>
      <c r="LYZ33" s="92"/>
      <c r="LZA33" s="57"/>
      <c r="LZB33" s="568"/>
      <c r="LZC33" s="568"/>
      <c r="LZD33" s="199"/>
      <c r="LZE33" s="59"/>
      <c r="LZF33" s="57"/>
      <c r="LZG33" s="57"/>
      <c r="LZH33" s="57"/>
      <c r="LZI33" s="57"/>
      <c r="LZJ33" s="92"/>
      <c r="LZK33" s="92"/>
      <c r="LZL33" s="57"/>
      <c r="LZM33" s="568"/>
      <c r="LZN33" s="568"/>
      <c r="LZO33" s="199"/>
      <c r="LZP33" s="59"/>
      <c r="LZQ33" s="57"/>
      <c r="LZR33" s="57"/>
      <c r="LZS33" s="57"/>
      <c r="LZT33" s="57"/>
      <c r="LZU33" s="92"/>
      <c r="LZV33" s="92"/>
      <c r="LZW33" s="57"/>
      <c r="LZX33" s="568"/>
      <c r="LZY33" s="568"/>
      <c r="LZZ33" s="199"/>
      <c r="MAA33" s="59"/>
      <c r="MAB33" s="57"/>
      <c r="MAC33" s="57"/>
      <c r="MAD33" s="57"/>
      <c r="MAE33" s="57"/>
      <c r="MAF33" s="92"/>
      <c r="MAG33" s="92"/>
      <c r="MAH33" s="57"/>
      <c r="MAI33" s="568"/>
      <c r="MAJ33" s="568"/>
      <c r="MAK33" s="199"/>
      <c r="MAL33" s="59"/>
      <c r="MAM33" s="57"/>
      <c r="MAN33" s="57"/>
      <c r="MAO33" s="57"/>
      <c r="MAP33" s="57"/>
      <c r="MAQ33" s="92"/>
      <c r="MAR33" s="92"/>
      <c r="MAS33" s="57"/>
      <c r="MAT33" s="568"/>
      <c r="MAU33" s="568"/>
      <c r="MAV33" s="199"/>
      <c r="MAW33" s="59"/>
      <c r="MAX33" s="57"/>
      <c r="MAY33" s="57"/>
      <c r="MAZ33" s="57"/>
      <c r="MBA33" s="57"/>
      <c r="MBB33" s="92"/>
      <c r="MBC33" s="92"/>
      <c r="MBD33" s="57"/>
      <c r="MBE33" s="568"/>
      <c r="MBF33" s="568"/>
      <c r="MBG33" s="199"/>
      <c r="MBH33" s="59"/>
      <c r="MBI33" s="57"/>
      <c r="MBJ33" s="57"/>
      <c r="MBK33" s="57"/>
      <c r="MBL33" s="57"/>
      <c r="MBM33" s="92"/>
      <c r="MBN33" s="92"/>
      <c r="MBO33" s="57"/>
      <c r="MBP33" s="568"/>
      <c r="MBQ33" s="568"/>
      <c r="MBR33" s="199"/>
      <c r="MBS33" s="59"/>
      <c r="MBT33" s="57"/>
      <c r="MBU33" s="57"/>
      <c r="MBV33" s="57"/>
      <c r="MBW33" s="57"/>
      <c r="MBX33" s="92"/>
      <c r="MBY33" s="92"/>
      <c r="MBZ33" s="57"/>
      <c r="MCA33" s="568"/>
      <c r="MCB33" s="568"/>
      <c r="MCC33" s="199"/>
      <c r="MCD33" s="59"/>
      <c r="MCE33" s="57"/>
      <c r="MCF33" s="57"/>
      <c r="MCG33" s="57"/>
      <c r="MCH33" s="57"/>
      <c r="MCI33" s="92"/>
      <c r="MCJ33" s="92"/>
      <c r="MCK33" s="57"/>
      <c r="MCL33" s="568"/>
      <c r="MCM33" s="568"/>
      <c r="MCN33" s="199"/>
      <c r="MCO33" s="59"/>
      <c r="MCP33" s="57"/>
      <c r="MCQ33" s="57"/>
      <c r="MCR33" s="57"/>
      <c r="MCS33" s="57"/>
      <c r="MCT33" s="92"/>
      <c r="MCU33" s="92"/>
      <c r="MCV33" s="57"/>
      <c r="MCW33" s="568"/>
      <c r="MCX33" s="568"/>
      <c r="MCY33" s="199"/>
      <c r="MCZ33" s="59"/>
      <c r="MDA33" s="57"/>
      <c r="MDB33" s="57"/>
      <c r="MDC33" s="57"/>
      <c r="MDD33" s="57"/>
      <c r="MDE33" s="92"/>
      <c r="MDF33" s="92"/>
      <c r="MDG33" s="57"/>
      <c r="MDH33" s="568"/>
      <c r="MDI33" s="568"/>
      <c r="MDJ33" s="199"/>
      <c r="MDK33" s="59"/>
      <c r="MDL33" s="57"/>
      <c r="MDM33" s="57"/>
      <c r="MDN33" s="57"/>
      <c r="MDO33" s="57"/>
      <c r="MDP33" s="92"/>
      <c r="MDQ33" s="92"/>
      <c r="MDR33" s="57"/>
      <c r="MDS33" s="568"/>
      <c r="MDT33" s="568"/>
      <c r="MDU33" s="199"/>
      <c r="MDV33" s="59"/>
      <c r="MDW33" s="57"/>
      <c r="MDX33" s="57"/>
      <c r="MDY33" s="57"/>
      <c r="MDZ33" s="57"/>
      <c r="MEA33" s="92"/>
      <c r="MEB33" s="92"/>
      <c r="MEC33" s="57"/>
      <c r="MED33" s="568"/>
      <c r="MEE33" s="568"/>
      <c r="MEF33" s="199"/>
      <c r="MEG33" s="59"/>
      <c r="MEH33" s="57"/>
      <c r="MEI33" s="57"/>
      <c r="MEJ33" s="57"/>
      <c r="MEK33" s="57"/>
      <c r="MEL33" s="92"/>
      <c r="MEM33" s="92"/>
      <c r="MEN33" s="57"/>
      <c r="MEO33" s="568"/>
      <c r="MEP33" s="568"/>
      <c r="MEQ33" s="199"/>
      <c r="MER33" s="59"/>
      <c r="MES33" s="57"/>
      <c r="MET33" s="57"/>
      <c r="MEU33" s="57"/>
      <c r="MEV33" s="57"/>
      <c r="MEW33" s="92"/>
      <c r="MEX33" s="92"/>
      <c r="MEY33" s="57"/>
      <c r="MEZ33" s="568"/>
      <c r="MFA33" s="568"/>
      <c r="MFB33" s="199"/>
      <c r="MFC33" s="59"/>
      <c r="MFD33" s="57"/>
      <c r="MFE33" s="57"/>
      <c r="MFF33" s="57"/>
      <c r="MFG33" s="57"/>
      <c r="MFH33" s="92"/>
      <c r="MFI33" s="92"/>
      <c r="MFJ33" s="57"/>
      <c r="MFK33" s="568"/>
      <c r="MFL33" s="568"/>
      <c r="MFM33" s="199"/>
      <c r="MFN33" s="59"/>
      <c r="MFO33" s="57"/>
      <c r="MFP33" s="57"/>
      <c r="MFQ33" s="57"/>
      <c r="MFR33" s="57"/>
      <c r="MFS33" s="92"/>
      <c r="MFT33" s="92"/>
      <c r="MFU33" s="57"/>
      <c r="MFV33" s="568"/>
      <c r="MFW33" s="568"/>
      <c r="MFX33" s="199"/>
      <c r="MFY33" s="59"/>
      <c r="MFZ33" s="57"/>
      <c r="MGA33" s="57"/>
      <c r="MGB33" s="57"/>
      <c r="MGC33" s="57"/>
      <c r="MGD33" s="92"/>
      <c r="MGE33" s="92"/>
      <c r="MGF33" s="57"/>
      <c r="MGG33" s="568"/>
      <c r="MGH33" s="568"/>
      <c r="MGI33" s="199"/>
      <c r="MGJ33" s="59"/>
      <c r="MGK33" s="57"/>
      <c r="MGL33" s="57"/>
      <c r="MGM33" s="57"/>
      <c r="MGN33" s="57"/>
      <c r="MGO33" s="92"/>
      <c r="MGP33" s="92"/>
      <c r="MGQ33" s="57"/>
      <c r="MGR33" s="568"/>
      <c r="MGS33" s="568"/>
      <c r="MGT33" s="199"/>
      <c r="MGU33" s="59"/>
      <c r="MGV33" s="57"/>
      <c r="MGW33" s="57"/>
      <c r="MGX33" s="57"/>
      <c r="MGY33" s="57"/>
      <c r="MGZ33" s="92"/>
      <c r="MHA33" s="92"/>
      <c r="MHB33" s="57"/>
      <c r="MHC33" s="568"/>
      <c r="MHD33" s="568"/>
      <c r="MHE33" s="199"/>
      <c r="MHF33" s="59"/>
      <c r="MHG33" s="57"/>
      <c r="MHH33" s="57"/>
      <c r="MHI33" s="57"/>
      <c r="MHJ33" s="57"/>
      <c r="MHK33" s="92"/>
      <c r="MHL33" s="92"/>
      <c r="MHM33" s="57"/>
      <c r="MHN33" s="568"/>
      <c r="MHO33" s="568"/>
      <c r="MHP33" s="199"/>
      <c r="MHQ33" s="59"/>
      <c r="MHR33" s="57"/>
      <c r="MHS33" s="57"/>
      <c r="MHT33" s="57"/>
      <c r="MHU33" s="57"/>
      <c r="MHV33" s="92"/>
      <c r="MHW33" s="92"/>
      <c r="MHX33" s="57"/>
      <c r="MHY33" s="568"/>
      <c r="MHZ33" s="568"/>
      <c r="MIA33" s="199"/>
      <c r="MIB33" s="59"/>
      <c r="MIC33" s="57"/>
      <c r="MID33" s="57"/>
      <c r="MIE33" s="57"/>
      <c r="MIF33" s="57"/>
      <c r="MIG33" s="92"/>
      <c r="MIH33" s="92"/>
      <c r="MII33" s="57"/>
      <c r="MIJ33" s="568"/>
      <c r="MIK33" s="568"/>
      <c r="MIL33" s="199"/>
      <c r="MIM33" s="59"/>
      <c r="MIN33" s="57"/>
      <c r="MIO33" s="57"/>
      <c r="MIP33" s="57"/>
      <c r="MIQ33" s="57"/>
      <c r="MIR33" s="92"/>
      <c r="MIS33" s="92"/>
      <c r="MIT33" s="57"/>
      <c r="MIU33" s="568"/>
      <c r="MIV33" s="568"/>
      <c r="MIW33" s="199"/>
      <c r="MIX33" s="59"/>
      <c r="MIY33" s="57"/>
      <c r="MIZ33" s="57"/>
      <c r="MJA33" s="57"/>
      <c r="MJB33" s="57"/>
      <c r="MJC33" s="92"/>
      <c r="MJD33" s="92"/>
      <c r="MJE33" s="57"/>
      <c r="MJF33" s="568"/>
      <c r="MJG33" s="568"/>
      <c r="MJH33" s="199"/>
      <c r="MJI33" s="59"/>
      <c r="MJJ33" s="57"/>
      <c r="MJK33" s="57"/>
      <c r="MJL33" s="57"/>
      <c r="MJM33" s="57"/>
      <c r="MJN33" s="92"/>
      <c r="MJO33" s="92"/>
      <c r="MJP33" s="57"/>
      <c r="MJQ33" s="568"/>
      <c r="MJR33" s="568"/>
      <c r="MJS33" s="199"/>
      <c r="MJT33" s="59"/>
      <c r="MJU33" s="57"/>
      <c r="MJV33" s="57"/>
      <c r="MJW33" s="57"/>
      <c r="MJX33" s="57"/>
      <c r="MJY33" s="92"/>
      <c r="MJZ33" s="92"/>
      <c r="MKA33" s="57"/>
      <c r="MKB33" s="568"/>
      <c r="MKC33" s="568"/>
      <c r="MKD33" s="199"/>
      <c r="MKE33" s="59"/>
      <c r="MKF33" s="57"/>
      <c r="MKG33" s="57"/>
      <c r="MKH33" s="57"/>
      <c r="MKI33" s="57"/>
      <c r="MKJ33" s="92"/>
      <c r="MKK33" s="92"/>
      <c r="MKL33" s="57"/>
      <c r="MKM33" s="568"/>
      <c r="MKN33" s="568"/>
      <c r="MKO33" s="199"/>
      <c r="MKP33" s="59"/>
      <c r="MKQ33" s="57"/>
      <c r="MKR33" s="57"/>
      <c r="MKS33" s="57"/>
      <c r="MKT33" s="57"/>
      <c r="MKU33" s="92"/>
      <c r="MKV33" s="92"/>
      <c r="MKW33" s="57"/>
      <c r="MKX33" s="568"/>
      <c r="MKY33" s="568"/>
      <c r="MKZ33" s="199"/>
      <c r="MLA33" s="59"/>
      <c r="MLB33" s="57"/>
      <c r="MLC33" s="57"/>
      <c r="MLD33" s="57"/>
      <c r="MLE33" s="57"/>
      <c r="MLF33" s="92"/>
      <c r="MLG33" s="92"/>
      <c r="MLH33" s="57"/>
      <c r="MLI33" s="568"/>
      <c r="MLJ33" s="568"/>
      <c r="MLK33" s="199"/>
      <c r="MLL33" s="59"/>
      <c r="MLM33" s="57"/>
      <c r="MLN33" s="57"/>
      <c r="MLO33" s="57"/>
      <c r="MLP33" s="57"/>
      <c r="MLQ33" s="92"/>
      <c r="MLR33" s="92"/>
      <c r="MLS33" s="57"/>
      <c r="MLT33" s="568"/>
      <c r="MLU33" s="568"/>
      <c r="MLV33" s="199"/>
      <c r="MLW33" s="59"/>
      <c r="MLX33" s="57"/>
      <c r="MLY33" s="57"/>
      <c r="MLZ33" s="57"/>
      <c r="MMA33" s="57"/>
      <c r="MMB33" s="92"/>
      <c r="MMC33" s="92"/>
      <c r="MMD33" s="57"/>
      <c r="MME33" s="568"/>
      <c r="MMF33" s="568"/>
      <c r="MMG33" s="199"/>
      <c r="MMH33" s="59"/>
      <c r="MMI33" s="57"/>
      <c r="MMJ33" s="57"/>
      <c r="MMK33" s="57"/>
      <c r="MML33" s="57"/>
      <c r="MMM33" s="92"/>
      <c r="MMN33" s="92"/>
      <c r="MMO33" s="57"/>
      <c r="MMP33" s="568"/>
      <c r="MMQ33" s="568"/>
      <c r="MMR33" s="199"/>
      <c r="MMS33" s="59"/>
      <c r="MMT33" s="57"/>
      <c r="MMU33" s="57"/>
      <c r="MMV33" s="57"/>
      <c r="MMW33" s="57"/>
      <c r="MMX33" s="92"/>
      <c r="MMY33" s="92"/>
      <c r="MMZ33" s="57"/>
      <c r="MNA33" s="568"/>
      <c r="MNB33" s="568"/>
      <c r="MNC33" s="199"/>
      <c r="MND33" s="59"/>
      <c r="MNE33" s="57"/>
      <c r="MNF33" s="57"/>
      <c r="MNG33" s="57"/>
      <c r="MNH33" s="57"/>
      <c r="MNI33" s="92"/>
      <c r="MNJ33" s="92"/>
      <c r="MNK33" s="57"/>
      <c r="MNL33" s="568"/>
      <c r="MNM33" s="568"/>
      <c r="MNN33" s="199"/>
      <c r="MNO33" s="59"/>
      <c r="MNP33" s="57"/>
      <c r="MNQ33" s="57"/>
      <c r="MNR33" s="57"/>
      <c r="MNS33" s="57"/>
      <c r="MNT33" s="92"/>
      <c r="MNU33" s="92"/>
      <c r="MNV33" s="57"/>
      <c r="MNW33" s="568"/>
      <c r="MNX33" s="568"/>
      <c r="MNY33" s="199"/>
      <c r="MNZ33" s="59"/>
      <c r="MOA33" s="57"/>
      <c r="MOB33" s="57"/>
      <c r="MOC33" s="57"/>
      <c r="MOD33" s="57"/>
      <c r="MOE33" s="92"/>
      <c r="MOF33" s="92"/>
      <c r="MOG33" s="57"/>
      <c r="MOH33" s="568"/>
      <c r="MOI33" s="568"/>
      <c r="MOJ33" s="199"/>
      <c r="MOK33" s="59"/>
      <c r="MOL33" s="57"/>
      <c r="MOM33" s="57"/>
      <c r="MON33" s="57"/>
      <c r="MOO33" s="57"/>
      <c r="MOP33" s="92"/>
      <c r="MOQ33" s="92"/>
      <c r="MOR33" s="57"/>
      <c r="MOS33" s="568"/>
      <c r="MOT33" s="568"/>
      <c r="MOU33" s="199"/>
      <c r="MOV33" s="59"/>
      <c r="MOW33" s="57"/>
      <c r="MOX33" s="57"/>
      <c r="MOY33" s="57"/>
      <c r="MOZ33" s="57"/>
      <c r="MPA33" s="92"/>
      <c r="MPB33" s="92"/>
      <c r="MPC33" s="57"/>
      <c r="MPD33" s="568"/>
      <c r="MPE33" s="568"/>
      <c r="MPF33" s="199"/>
      <c r="MPG33" s="59"/>
      <c r="MPH33" s="57"/>
      <c r="MPI33" s="57"/>
      <c r="MPJ33" s="57"/>
      <c r="MPK33" s="57"/>
      <c r="MPL33" s="92"/>
      <c r="MPM33" s="92"/>
      <c r="MPN33" s="57"/>
      <c r="MPO33" s="568"/>
      <c r="MPP33" s="568"/>
      <c r="MPQ33" s="199"/>
      <c r="MPR33" s="59"/>
      <c r="MPS33" s="57"/>
      <c r="MPT33" s="57"/>
      <c r="MPU33" s="57"/>
      <c r="MPV33" s="57"/>
      <c r="MPW33" s="92"/>
      <c r="MPX33" s="92"/>
      <c r="MPY33" s="57"/>
      <c r="MPZ33" s="568"/>
      <c r="MQA33" s="568"/>
      <c r="MQB33" s="199"/>
      <c r="MQC33" s="59"/>
      <c r="MQD33" s="57"/>
      <c r="MQE33" s="57"/>
      <c r="MQF33" s="57"/>
      <c r="MQG33" s="57"/>
      <c r="MQH33" s="92"/>
      <c r="MQI33" s="92"/>
      <c r="MQJ33" s="57"/>
      <c r="MQK33" s="568"/>
      <c r="MQL33" s="568"/>
      <c r="MQM33" s="199"/>
      <c r="MQN33" s="59"/>
      <c r="MQO33" s="57"/>
      <c r="MQP33" s="57"/>
      <c r="MQQ33" s="57"/>
      <c r="MQR33" s="57"/>
      <c r="MQS33" s="92"/>
      <c r="MQT33" s="92"/>
      <c r="MQU33" s="57"/>
      <c r="MQV33" s="568"/>
      <c r="MQW33" s="568"/>
      <c r="MQX33" s="199"/>
      <c r="MQY33" s="59"/>
      <c r="MQZ33" s="57"/>
      <c r="MRA33" s="57"/>
      <c r="MRB33" s="57"/>
      <c r="MRC33" s="57"/>
      <c r="MRD33" s="92"/>
      <c r="MRE33" s="92"/>
      <c r="MRF33" s="57"/>
      <c r="MRG33" s="568"/>
      <c r="MRH33" s="568"/>
      <c r="MRI33" s="199"/>
      <c r="MRJ33" s="59"/>
      <c r="MRK33" s="57"/>
      <c r="MRL33" s="57"/>
      <c r="MRM33" s="57"/>
      <c r="MRN33" s="57"/>
      <c r="MRO33" s="92"/>
      <c r="MRP33" s="92"/>
      <c r="MRQ33" s="57"/>
      <c r="MRR33" s="568"/>
      <c r="MRS33" s="568"/>
      <c r="MRT33" s="199"/>
      <c r="MRU33" s="59"/>
      <c r="MRV33" s="57"/>
      <c r="MRW33" s="57"/>
      <c r="MRX33" s="57"/>
      <c r="MRY33" s="57"/>
      <c r="MRZ33" s="92"/>
      <c r="MSA33" s="92"/>
      <c r="MSB33" s="57"/>
      <c r="MSC33" s="568"/>
      <c r="MSD33" s="568"/>
      <c r="MSE33" s="199"/>
      <c r="MSF33" s="59"/>
      <c r="MSG33" s="57"/>
      <c r="MSH33" s="57"/>
      <c r="MSI33" s="57"/>
      <c r="MSJ33" s="57"/>
      <c r="MSK33" s="92"/>
      <c r="MSL33" s="92"/>
      <c r="MSM33" s="57"/>
      <c r="MSN33" s="568"/>
      <c r="MSO33" s="568"/>
      <c r="MSP33" s="199"/>
      <c r="MSQ33" s="59"/>
      <c r="MSR33" s="57"/>
      <c r="MSS33" s="57"/>
      <c r="MST33" s="57"/>
      <c r="MSU33" s="57"/>
      <c r="MSV33" s="92"/>
      <c r="MSW33" s="92"/>
      <c r="MSX33" s="57"/>
      <c r="MSY33" s="568"/>
      <c r="MSZ33" s="568"/>
      <c r="MTA33" s="199"/>
      <c r="MTB33" s="59"/>
      <c r="MTC33" s="57"/>
      <c r="MTD33" s="57"/>
      <c r="MTE33" s="57"/>
      <c r="MTF33" s="57"/>
      <c r="MTG33" s="92"/>
      <c r="MTH33" s="92"/>
      <c r="MTI33" s="57"/>
      <c r="MTJ33" s="568"/>
      <c r="MTK33" s="568"/>
      <c r="MTL33" s="199"/>
      <c r="MTM33" s="59"/>
      <c r="MTN33" s="57"/>
      <c r="MTO33" s="57"/>
      <c r="MTP33" s="57"/>
      <c r="MTQ33" s="57"/>
      <c r="MTR33" s="92"/>
      <c r="MTS33" s="92"/>
      <c r="MTT33" s="57"/>
      <c r="MTU33" s="568"/>
      <c r="MTV33" s="568"/>
      <c r="MTW33" s="199"/>
      <c r="MTX33" s="59"/>
      <c r="MTY33" s="57"/>
      <c r="MTZ33" s="57"/>
      <c r="MUA33" s="57"/>
      <c r="MUB33" s="57"/>
      <c r="MUC33" s="92"/>
      <c r="MUD33" s="92"/>
      <c r="MUE33" s="57"/>
      <c r="MUF33" s="568"/>
      <c r="MUG33" s="568"/>
      <c r="MUH33" s="199"/>
      <c r="MUI33" s="59"/>
      <c r="MUJ33" s="57"/>
      <c r="MUK33" s="57"/>
      <c r="MUL33" s="57"/>
      <c r="MUM33" s="57"/>
      <c r="MUN33" s="92"/>
      <c r="MUO33" s="92"/>
      <c r="MUP33" s="57"/>
      <c r="MUQ33" s="568"/>
      <c r="MUR33" s="568"/>
      <c r="MUS33" s="199"/>
      <c r="MUT33" s="59"/>
      <c r="MUU33" s="57"/>
      <c r="MUV33" s="57"/>
      <c r="MUW33" s="57"/>
      <c r="MUX33" s="57"/>
      <c r="MUY33" s="92"/>
      <c r="MUZ33" s="92"/>
      <c r="MVA33" s="57"/>
      <c r="MVB33" s="568"/>
      <c r="MVC33" s="568"/>
      <c r="MVD33" s="199"/>
      <c r="MVE33" s="59"/>
      <c r="MVF33" s="57"/>
      <c r="MVG33" s="57"/>
      <c r="MVH33" s="57"/>
      <c r="MVI33" s="57"/>
      <c r="MVJ33" s="92"/>
      <c r="MVK33" s="92"/>
      <c r="MVL33" s="57"/>
      <c r="MVM33" s="568"/>
      <c r="MVN33" s="568"/>
      <c r="MVO33" s="199"/>
      <c r="MVP33" s="59"/>
      <c r="MVQ33" s="57"/>
      <c r="MVR33" s="57"/>
      <c r="MVS33" s="57"/>
      <c r="MVT33" s="57"/>
      <c r="MVU33" s="92"/>
      <c r="MVV33" s="92"/>
      <c r="MVW33" s="57"/>
      <c r="MVX33" s="568"/>
      <c r="MVY33" s="568"/>
      <c r="MVZ33" s="199"/>
      <c r="MWA33" s="59"/>
      <c r="MWB33" s="57"/>
      <c r="MWC33" s="57"/>
      <c r="MWD33" s="57"/>
      <c r="MWE33" s="57"/>
      <c r="MWF33" s="92"/>
      <c r="MWG33" s="92"/>
      <c r="MWH33" s="57"/>
      <c r="MWI33" s="568"/>
      <c r="MWJ33" s="568"/>
      <c r="MWK33" s="199"/>
      <c r="MWL33" s="59"/>
      <c r="MWM33" s="57"/>
      <c r="MWN33" s="57"/>
      <c r="MWO33" s="57"/>
      <c r="MWP33" s="57"/>
      <c r="MWQ33" s="92"/>
      <c r="MWR33" s="92"/>
      <c r="MWS33" s="57"/>
      <c r="MWT33" s="568"/>
      <c r="MWU33" s="568"/>
      <c r="MWV33" s="199"/>
      <c r="MWW33" s="59"/>
      <c r="MWX33" s="57"/>
      <c r="MWY33" s="57"/>
      <c r="MWZ33" s="57"/>
      <c r="MXA33" s="57"/>
      <c r="MXB33" s="92"/>
      <c r="MXC33" s="92"/>
      <c r="MXD33" s="57"/>
      <c r="MXE33" s="568"/>
      <c r="MXF33" s="568"/>
      <c r="MXG33" s="199"/>
      <c r="MXH33" s="59"/>
      <c r="MXI33" s="57"/>
      <c r="MXJ33" s="57"/>
      <c r="MXK33" s="57"/>
      <c r="MXL33" s="57"/>
      <c r="MXM33" s="92"/>
      <c r="MXN33" s="92"/>
      <c r="MXO33" s="57"/>
      <c r="MXP33" s="568"/>
      <c r="MXQ33" s="568"/>
      <c r="MXR33" s="199"/>
      <c r="MXS33" s="59"/>
      <c r="MXT33" s="57"/>
      <c r="MXU33" s="57"/>
      <c r="MXV33" s="57"/>
      <c r="MXW33" s="57"/>
      <c r="MXX33" s="92"/>
      <c r="MXY33" s="92"/>
      <c r="MXZ33" s="57"/>
      <c r="MYA33" s="568"/>
      <c r="MYB33" s="568"/>
      <c r="MYC33" s="199"/>
      <c r="MYD33" s="59"/>
      <c r="MYE33" s="57"/>
      <c r="MYF33" s="57"/>
      <c r="MYG33" s="57"/>
      <c r="MYH33" s="57"/>
      <c r="MYI33" s="92"/>
      <c r="MYJ33" s="92"/>
      <c r="MYK33" s="57"/>
      <c r="MYL33" s="568"/>
      <c r="MYM33" s="568"/>
      <c r="MYN33" s="199"/>
      <c r="MYO33" s="59"/>
      <c r="MYP33" s="57"/>
      <c r="MYQ33" s="57"/>
      <c r="MYR33" s="57"/>
      <c r="MYS33" s="57"/>
      <c r="MYT33" s="92"/>
      <c r="MYU33" s="92"/>
      <c r="MYV33" s="57"/>
      <c r="MYW33" s="568"/>
      <c r="MYX33" s="568"/>
      <c r="MYY33" s="199"/>
      <c r="MYZ33" s="59"/>
      <c r="MZA33" s="57"/>
      <c r="MZB33" s="57"/>
      <c r="MZC33" s="57"/>
      <c r="MZD33" s="57"/>
      <c r="MZE33" s="92"/>
      <c r="MZF33" s="92"/>
      <c r="MZG33" s="57"/>
      <c r="MZH33" s="568"/>
      <c r="MZI33" s="568"/>
      <c r="MZJ33" s="199"/>
      <c r="MZK33" s="59"/>
      <c r="MZL33" s="57"/>
      <c r="MZM33" s="57"/>
      <c r="MZN33" s="57"/>
      <c r="MZO33" s="57"/>
      <c r="MZP33" s="92"/>
      <c r="MZQ33" s="92"/>
      <c r="MZR33" s="57"/>
      <c r="MZS33" s="568"/>
      <c r="MZT33" s="568"/>
      <c r="MZU33" s="199"/>
      <c r="MZV33" s="59"/>
      <c r="MZW33" s="57"/>
      <c r="MZX33" s="57"/>
      <c r="MZY33" s="57"/>
      <c r="MZZ33" s="57"/>
      <c r="NAA33" s="92"/>
      <c r="NAB33" s="92"/>
      <c r="NAC33" s="57"/>
      <c r="NAD33" s="568"/>
      <c r="NAE33" s="568"/>
      <c r="NAF33" s="199"/>
      <c r="NAG33" s="59"/>
      <c r="NAH33" s="57"/>
      <c r="NAI33" s="57"/>
      <c r="NAJ33" s="57"/>
      <c r="NAK33" s="57"/>
      <c r="NAL33" s="92"/>
      <c r="NAM33" s="92"/>
      <c r="NAN33" s="57"/>
      <c r="NAO33" s="568"/>
      <c r="NAP33" s="568"/>
      <c r="NAQ33" s="199"/>
      <c r="NAR33" s="59"/>
      <c r="NAS33" s="57"/>
      <c r="NAT33" s="57"/>
      <c r="NAU33" s="57"/>
      <c r="NAV33" s="57"/>
      <c r="NAW33" s="92"/>
      <c r="NAX33" s="92"/>
      <c r="NAY33" s="57"/>
      <c r="NAZ33" s="568"/>
      <c r="NBA33" s="568"/>
      <c r="NBB33" s="199"/>
      <c r="NBC33" s="59"/>
      <c r="NBD33" s="57"/>
      <c r="NBE33" s="57"/>
      <c r="NBF33" s="57"/>
      <c r="NBG33" s="57"/>
      <c r="NBH33" s="92"/>
      <c r="NBI33" s="92"/>
      <c r="NBJ33" s="57"/>
      <c r="NBK33" s="568"/>
      <c r="NBL33" s="568"/>
      <c r="NBM33" s="199"/>
      <c r="NBN33" s="59"/>
      <c r="NBO33" s="57"/>
      <c r="NBP33" s="57"/>
      <c r="NBQ33" s="57"/>
      <c r="NBR33" s="57"/>
      <c r="NBS33" s="92"/>
      <c r="NBT33" s="92"/>
      <c r="NBU33" s="57"/>
      <c r="NBV33" s="568"/>
      <c r="NBW33" s="568"/>
      <c r="NBX33" s="199"/>
      <c r="NBY33" s="59"/>
      <c r="NBZ33" s="57"/>
      <c r="NCA33" s="57"/>
      <c r="NCB33" s="57"/>
      <c r="NCC33" s="57"/>
      <c r="NCD33" s="92"/>
      <c r="NCE33" s="92"/>
      <c r="NCF33" s="57"/>
      <c r="NCG33" s="568"/>
      <c r="NCH33" s="568"/>
      <c r="NCI33" s="199"/>
      <c r="NCJ33" s="59"/>
      <c r="NCK33" s="57"/>
      <c r="NCL33" s="57"/>
      <c r="NCM33" s="57"/>
      <c r="NCN33" s="57"/>
      <c r="NCO33" s="92"/>
      <c r="NCP33" s="92"/>
      <c r="NCQ33" s="57"/>
      <c r="NCR33" s="568"/>
      <c r="NCS33" s="568"/>
      <c r="NCT33" s="199"/>
      <c r="NCU33" s="59"/>
      <c r="NCV33" s="57"/>
      <c r="NCW33" s="57"/>
      <c r="NCX33" s="57"/>
      <c r="NCY33" s="57"/>
      <c r="NCZ33" s="92"/>
      <c r="NDA33" s="92"/>
      <c r="NDB33" s="57"/>
      <c r="NDC33" s="568"/>
      <c r="NDD33" s="568"/>
      <c r="NDE33" s="199"/>
      <c r="NDF33" s="59"/>
      <c r="NDG33" s="57"/>
      <c r="NDH33" s="57"/>
      <c r="NDI33" s="57"/>
      <c r="NDJ33" s="57"/>
      <c r="NDK33" s="92"/>
      <c r="NDL33" s="92"/>
      <c r="NDM33" s="57"/>
      <c r="NDN33" s="568"/>
      <c r="NDO33" s="568"/>
      <c r="NDP33" s="199"/>
      <c r="NDQ33" s="59"/>
      <c r="NDR33" s="57"/>
      <c r="NDS33" s="57"/>
      <c r="NDT33" s="57"/>
      <c r="NDU33" s="57"/>
      <c r="NDV33" s="92"/>
      <c r="NDW33" s="92"/>
      <c r="NDX33" s="57"/>
      <c r="NDY33" s="568"/>
      <c r="NDZ33" s="568"/>
      <c r="NEA33" s="199"/>
      <c r="NEB33" s="59"/>
      <c r="NEC33" s="57"/>
      <c r="NED33" s="57"/>
      <c r="NEE33" s="57"/>
      <c r="NEF33" s="57"/>
      <c r="NEG33" s="92"/>
      <c r="NEH33" s="92"/>
      <c r="NEI33" s="57"/>
      <c r="NEJ33" s="568"/>
      <c r="NEK33" s="568"/>
      <c r="NEL33" s="199"/>
      <c r="NEM33" s="59"/>
      <c r="NEN33" s="57"/>
      <c r="NEO33" s="57"/>
      <c r="NEP33" s="57"/>
      <c r="NEQ33" s="57"/>
      <c r="NER33" s="92"/>
      <c r="NES33" s="92"/>
      <c r="NET33" s="57"/>
      <c r="NEU33" s="568"/>
      <c r="NEV33" s="568"/>
      <c r="NEW33" s="199"/>
      <c r="NEX33" s="59"/>
      <c r="NEY33" s="57"/>
      <c r="NEZ33" s="57"/>
      <c r="NFA33" s="57"/>
      <c r="NFB33" s="57"/>
      <c r="NFC33" s="92"/>
      <c r="NFD33" s="92"/>
      <c r="NFE33" s="57"/>
      <c r="NFF33" s="568"/>
      <c r="NFG33" s="568"/>
      <c r="NFH33" s="199"/>
      <c r="NFI33" s="59"/>
      <c r="NFJ33" s="57"/>
      <c r="NFK33" s="57"/>
      <c r="NFL33" s="57"/>
      <c r="NFM33" s="57"/>
      <c r="NFN33" s="92"/>
      <c r="NFO33" s="92"/>
      <c r="NFP33" s="57"/>
      <c r="NFQ33" s="568"/>
      <c r="NFR33" s="568"/>
      <c r="NFS33" s="199"/>
      <c r="NFT33" s="59"/>
      <c r="NFU33" s="57"/>
      <c r="NFV33" s="57"/>
      <c r="NFW33" s="57"/>
      <c r="NFX33" s="57"/>
      <c r="NFY33" s="92"/>
      <c r="NFZ33" s="92"/>
      <c r="NGA33" s="57"/>
      <c r="NGB33" s="568"/>
      <c r="NGC33" s="568"/>
      <c r="NGD33" s="199"/>
      <c r="NGE33" s="59"/>
      <c r="NGF33" s="57"/>
      <c r="NGG33" s="57"/>
      <c r="NGH33" s="57"/>
      <c r="NGI33" s="57"/>
      <c r="NGJ33" s="92"/>
      <c r="NGK33" s="92"/>
      <c r="NGL33" s="57"/>
      <c r="NGM33" s="568"/>
      <c r="NGN33" s="568"/>
      <c r="NGO33" s="199"/>
      <c r="NGP33" s="59"/>
      <c r="NGQ33" s="57"/>
      <c r="NGR33" s="57"/>
      <c r="NGS33" s="57"/>
      <c r="NGT33" s="57"/>
      <c r="NGU33" s="92"/>
      <c r="NGV33" s="92"/>
      <c r="NGW33" s="57"/>
      <c r="NGX33" s="568"/>
      <c r="NGY33" s="568"/>
      <c r="NGZ33" s="199"/>
      <c r="NHA33" s="59"/>
      <c r="NHB33" s="57"/>
      <c r="NHC33" s="57"/>
      <c r="NHD33" s="57"/>
      <c r="NHE33" s="57"/>
      <c r="NHF33" s="92"/>
      <c r="NHG33" s="92"/>
      <c r="NHH33" s="57"/>
      <c r="NHI33" s="568"/>
      <c r="NHJ33" s="568"/>
      <c r="NHK33" s="199"/>
      <c r="NHL33" s="59"/>
      <c r="NHM33" s="57"/>
      <c r="NHN33" s="57"/>
      <c r="NHO33" s="57"/>
      <c r="NHP33" s="57"/>
      <c r="NHQ33" s="92"/>
      <c r="NHR33" s="92"/>
      <c r="NHS33" s="57"/>
      <c r="NHT33" s="568"/>
      <c r="NHU33" s="568"/>
      <c r="NHV33" s="199"/>
      <c r="NHW33" s="59"/>
      <c r="NHX33" s="57"/>
      <c r="NHY33" s="57"/>
      <c r="NHZ33" s="57"/>
      <c r="NIA33" s="57"/>
      <c r="NIB33" s="92"/>
      <c r="NIC33" s="92"/>
      <c r="NID33" s="57"/>
      <c r="NIE33" s="568"/>
      <c r="NIF33" s="568"/>
      <c r="NIG33" s="199"/>
      <c r="NIH33" s="59"/>
      <c r="NII33" s="57"/>
      <c r="NIJ33" s="57"/>
      <c r="NIK33" s="57"/>
      <c r="NIL33" s="57"/>
      <c r="NIM33" s="92"/>
      <c r="NIN33" s="92"/>
      <c r="NIO33" s="57"/>
      <c r="NIP33" s="568"/>
      <c r="NIQ33" s="568"/>
      <c r="NIR33" s="199"/>
      <c r="NIS33" s="59"/>
      <c r="NIT33" s="57"/>
      <c r="NIU33" s="57"/>
      <c r="NIV33" s="57"/>
      <c r="NIW33" s="57"/>
      <c r="NIX33" s="92"/>
      <c r="NIY33" s="92"/>
      <c r="NIZ33" s="57"/>
      <c r="NJA33" s="568"/>
      <c r="NJB33" s="568"/>
      <c r="NJC33" s="199"/>
      <c r="NJD33" s="59"/>
      <c r="NJE33" s="57"/>
      <c r="NJF33" s="57"/>
      <c r="NJG33" s="57"/>
      <c r="NJH33" s="57"/>
      <c r="NJI33" s="92"/>
      <c r="NJJ33" s="92"/>
      <c r="NJK33" s="57"/>
      <c r="NJL33" s="568"/>
      <c r="NJM33" s="568"/>
      <c r="NJN33" s="199"/>
      <c r="NJO33" s="59"/>
      <c r="NJP33" s="57"/>
      <c r="NJQ33" s="57"/>
      <c r="NJR33" s="57"/>
      <c r="NJS33" s="57"/>
      <c r="NJT33" s="92"/>
      <c r="NJU33" s="92"/>
      <c r="NJV33" s="57"/>
      <c r="NJW33" s="568"/>
      <c r="NJX33" s="568"/>
      <c r="NJY33" s="199"/>
      <c r="NJZ33" s="59"/>
      <c r="NKA33" s="57"/>
      <c r="NKB33" s="57"/>
      <c r="NKC33" s="57"/>
      <c r="NKD33" s="57"/>
      <c r="NKE33" s="92"/>
      <c r="NKF33" s="92"/>
      <c r="NKG33" s="57"/>
      <c r="NKH33" s="568"/>
      <c r="NKI33" s="568"/>
      <c r="NKJ33" s="199"/>
      <c r="NKK33" s="59"/>
      <c r="NKL33" s="57"/>
      <c r="NKM33" s="57"/>
      <c r="NKN33" s="57"/>
      <c r="NKO33" s="57"/>
      <c r="NKP33" s="92"/>
      <c r="NKQ33" s="92"/>
      <c r="NKR33" s="57"/>
      <c r="NKS33" s="568"/>
      <c r="NKT33" s="568"/>
      <c r="NKU33" s="199"/>
      <c r="NKV33" s="59"/>
      <c r="NKW33" s="57"/>
      <c r="NKX33" s="57"/>
      <c r="NKY33" s="57"/>
      <c r="NKZ33" s="57"/>
      <c r="NLA33" s="92"/>
      <c r="NLB33" s="92"/>
      <c r="NLC33" s="57"/>
      <c r="NLD33" s="568"/>
      <c r="NLE33" s="568"/>
      <c r="NLF33" s="199"/>
      <c r="NLG33" s="59"/>
      <c r="NLH33" s="57"/>
      <c r="NLI33" s="57"/>
      <c r="NLJ33" s="57"/>
      <c r="NLK33" s="57"/>
      <c r="NLL33" s="92"/>
      <c r="NLM33" s="92"/>
      <c r="NLN33" s="57"/>
      <c r="NLO33" s="568"/>
      <c r="NLP33" s="568"/>
      <c r="NLQ33" s="199"/>
      <c r="NLR33" s="59"/>
      <c r="NLS33" s="57"/>
      <c r="NLT33" s="57"/>
      <c r="NLU33" s="57"/>
      <c r="NLV33" s="57"/>
      <c r="NLW33" s="92"/>
      <c r="NLX33" s="92"/>
      <c r="NLY33" s="57"/>
      <c r="NLZ33" s="568"/>
      <c r="NMA33" s="568"/>
      <c r="NMB33" s="199"/>
      <c r="NMC33" s="59"/>
      <c r="NMD33" s="57"/>
      <c r="NME33" s="57"/>
      <c r="NMF33" s="57"/>
      <c r="NMG33" s="57"/>
      <c r="NMH33" s="92"/>
      <c r="NMI33" s="92"/>
      <c r="NMJ33" s="57"/>
      <c r="NMK33" s="568"/>
      <c r="NML33" s="568"/>
      <c r="NMM33" s="199"/>
      <c r="NMN33" s="59"/>
      <c r="NMO33" s="57"/>
      <c r="NMP33" s="57"/>
      <c r="NMQ33" s="57"/>
      <c r="NMR33" s="57"/>
      <c r="NMS33" s="92"/>
      <c r="NMT33" s="92"/>
      <c r="NMU33" s="57"/>
      <c r="NMV33" s="568"/>
      <c r="NMW33" s="568"/>
      <c r="NMX33" s="199"/>
      <c r="NMY33" s="59"/>
      <c r="NMZ33" s="57"/>
      <c r="NNA33" s="57"/>
      <c r="NNB33" s="57"/>
      <c r="NNC33" s="57"/>
      <c r="NND33" s="92"/>
      <c r="NNE33" s="92"/>
      <c r="NNF33" s="57"/>
      <c r="NNG33" s="568"/>
      <c r="NNH33" s="568"/>
      <c r="NNI33" s="199"/>
      <c r="NNJ33" s="59"/>
      <c r="NNK33" s="57"/>
      <c r="NNL33" s="57"/>
      <c r="NNM33" s="57"/>
      <c r="NNN33" s="57"/>
      <c r="NNO33" s="92"/>
      <c r="NNP33" s="92"/>
      <c r="NNQ33" s="57"/>
      <c r="NNR33" s="568"/>
      <c r="NNS33" s="568"/>
      <c r="NNT33" s="199"/>
      <c r="NNU33" s="59"/>
      <c r="NNV33" s="57"/>
      <c r="NNW33" s="57"/>
      <c r="NNX33" s="57"/>
      <c r="NNY33" s="57"/>
      <c r="NNZ33" s="92"/>
      <c r="NOA33" s="92"/>
      <c r="NOB33" s="57"/>
      <c r="NOC33" s="568"/>
      <c r="NOD33" s="568"/>
      <c r="NOE33" s="199"/>
      <c r="NOF33" s="59"/>
      <c r="NOG33" s="57"/>
      <c r="NOH33" s="57"/>
      <c r="NOI33" s="57"/>
      <c r="NOJ33" s="57"/>
      <c r="NOK33" s="92"/>
      <c r="NOL33" s="92"/>
      <c r="NOM33" s="57"/>
      <c r="NON33" s="568"/>
      <c r="NOO33" s="568"/>
      <c r="NOP33" s="199"/>
      <c r="NOQ33" s="59"/>
      <c r="NOR33" s="57"/>
      <c r="NOS33" s="57"/>
      <c r="NOT33" s="57"/>
      <c r="NOU33" s="57"/>
      <c r="NOV33" s="92"/>
      <c r="NOW33" s="92"/>
      <c r="NOX33" s="57"/>
      <c r="NOY33" s="568"/>
      <c r="NOZ33" s="568"/>
      <c r="NPA33" s="199"/>
      <c r="NPB33" s="59"/>
      <c r="NPC33" s="57"/>
      <c r="NPD33" s="57"/>
      <c r="NPE33" s="57"/>
      <c r="NPF33" s="57"/>
      <c r="NPG33" s="92"/>
      <c r="NPH33" s="92"/>
      <c r="NPI33" s="57"/>
      <c r="NPJ33" s="568"/>
      <c r="NPK33" s="568"/>
      <c r="NPL33" s="199"/>
      <c r="NPM33" s="59"/>
      <c r="NPN33" s="57"/>
      <c r="NPO33" s="57"/>
      <c r="NPP33" s="57"/>
      <c r="NPQ33" s="57"/>
      <c r="NPR33" s="92"/>
      <c r="NPS33" s="92"/>
      <c r="NPT33" s="57"/>
      <c r="NPU33" s="568"/>
      <c r="NPV33" s="568"/>
      <c r="NPW33" s="199"/>
      <c r="NPX33" s="59"/>
      <c r="NPY33" s="57"/>
      <c r="NPZ33" s="57"/>
      <c r="NQA33" s="57"/>
      <c r="NQB33" s="57"/>
      <c r="NQC33" s="92"/>
      <c r="NQD33" s="92"/>
      <c r="NQE33" s="57"/>
      <c r="NQF33" s="568"/>
      <c r="NQG33" s="568"/>
      <c r="NQH33" s="199"/>
      <c r="NQI33" s="59"/>
      <c r="NQJ33" s="57"/>
      <c r="NQK33" s="57"/>
      <c r="NQL33" s="57"/>
      <c r="NQM33" s="57"/>
      <c r="NQN33" s="92"/>
      <c r="NQO33" s="92"/>
      <c r="NQP33" s="57"/>
      <c r="NQQ33" s="568"/>
      <c r="NQR33" s="568"/>
      <c r="NQS33" s="199"/>
      <c r="NQT33" s="59"/>
      <c r="NQU33" s="57"/>
      <c r="NQV33" s="57"/>
      <c r="NQW33" s="57"/>
      <c r="NQX33" s="57"/>
      <c r="NQY33" s="92"/>
      <c r="NQZ33" s="92"/>
      <c r="NRA33" s="57"/>
      <c r="NRB33" s="568"/>
      <c r="NRC33" s="568"/>
      <c r="NRD33" s="199"/>
      <c r="NRE33" s="59"/>
      <c r="NRF33" s="57"/>
      <c r="NRG33" s="57"/>
      <c r="NRH33" s="57"/>
      <c r="NRI33" s="57"/>
      <c r="NRJ33" s="92"/>
      <c r="NRK33" s="92"/>
      <c r="NRL33" s="57"/>
      <c r="NRM33" s="568"/>
      <c r="NRN33" s="568"/>
      <c r="NRO33" s="199"/>
      <c r="NRP33" s="59"/>
      <c r="NRQ33" s="57"/>
      <c r="NRR33" s="57"/>
      <c r="NRS33" s="57"/>
      <c r="NRT33" s="57"/>
      <c r="NRU33" s="92"/>
      <c r="NRV33" s="92"/>
      <c r="NRW33" s="57"/>
      <c r="NRX33" s="568"/>
      <c r="NRY33" s="568"/>
      <c r="NRZ33" s="199"/>
      <c r="NSA33" s="59"/>
      <c r="NSB33" s="57"/>
      <c r="NSC33" s="57"/>
      <c r="NSD33" s="57"/>
      <c r="NSE33" s="57"/>
      <c r="NSF33" s="92"/>
      <c r="NSG33" s="92"/>
      <c r="NSH33" s="57"/>
      <c r="NSI33" s="568"/>
      <c r="NSJ33" s="568"/>
      <c r="NSK33" s="199"/>
      <c r="NSL33" s="59"/>
      <c r="NSM33" s="57"/>
      <c r="NSN33" s="57"/>
      <c r="NSO33" s="57"/>
      <c r="NSP33" s="57"/>
      <c r="NSQ33" s="92"/>
      <c r="NSR33" s="92"/>
      <c r="NSS33" s="57"/>
      <c r="NST33" s="568"/>
      <c r="NSU33" s="568"/>
      <c r="NSV33" s="199"/>
      <c r="NSW33" s="59"/>
      <c r="NSX33" s="57"/>
      <c r="NSY33" s="57"/>
      <c r="NSZ33" s="57"/>
      <c r="NTA33" s="57"/>
      <c r="NTB33" s="92"/>
      <c r="NTC33" s="92"/>
      <c r="NTD33" s="57"/>
      <c r="NTE33" s="568"/>
      <c r="NTF33" s="568"/>
      <c r="NTG33" s="199"/>
      <c r="NTH33" s="59"/>
      <c r="NTI33" s="57"/>
      <c r="NTJ33" s="57"/>
      <c r="NTK33" s="57"/>
      <c r="NTL33" s="57"/>
      <c r="NTM33" s="92"/>
      <c r="NTN33" s="92"/>
      <c r="NTO33" s="57"/>
      <c r="NTP33" s="568"/>
      <c r="NTQ33" s="568"/>
      <c r="NTR33" s="199"/>
      <c r="NTS33" s="59"/>
      <c r="NTT33" s="57"/>
      <c r="NTU33" s="57"/>
      <c r="NTV33" s="57"/>
      <c r="NTW33" s="57"/>
      <c r="NTX33" s="92"/>
      <c r="NTY33" s="92"/>
      <c r="NTZ33" s="57"/>
      <c r="NUA33" s="568"/>
      <c r="NUB33" s="568"/>
      <c r="NUC33" s="199"/>
      <c r="NUD33" s="59"/>
      <c r="NUE33" s="57"/>
      <c r="NUF33" s="57"/>
      <c r="NUG33" s="57"/>
      <c r="NUH33" s="57"/>
      <c r="NUI33" s="92"/>
      <c r="NUJ33" s="92"/>
      <c r="NUK33" s="57"/>
      <c r="NUL33" s="568"/>
      <c r="NUM33" s="568"/>
      <c r="NUN33" s="199"/>
      <c r="NUO33" s="59"/>
      <c r="NUP33" s="57"/>
      <c r="NUQ33" s="57"/>
      <c r="NUR33" s="57"/>
      <c r="NUS33" s="57"/>
      <c r="NUT33" s="92"/>
      <c r="NUU33" s="92"/>
      <c r="NUV33" s="57"/>
      <c r="NUW33" s="568"/>
      <c r="NUX33" s="568"/>
      <c r="NUY33" s="199"/>
      <c r="NUZ33" s="59"/>
      <c r="NVA33" s="57"/>
      <c r="NVB33" s="57"/>
      <c r="NVC33" s="57"/>
      <c r="NVD33" s="57"/>
      <c r="NVE33" s="92"/>
      <c r="NVF33" s="92"/>
      <c r="NVG33" s="57"/>
      <c r="NVH33" s="568"/>
      <c r="NVI33" s="568"/>
      <c r="NVJ33" s="199"/>
      <c r="NVK33" s="59"/>
      <c r="NVL33" s="57"/>
      <c r="NVM33" s="57"/>
      <c r="NVN33" s="57"/>
      <c r="NVO33" s="57"/>
      <c r="NVP33" s="92"/>
      <c r="NVQ33" s="92"/>
      <c r="NVR33" s="57"/>
      <c r="NVS33" s="568"/>
      <c r="NVT33" s="568"/>
      <c r="NVU33" s="199"/>
      <c r="NVV33" s="59"/>
      <c r="NVW33" s="57"/>
      <c r="NVX33" s="57"/>
      <c r="NVY33" s="57"/>
      <c r="NVZ33" s="57"/>
      <c r="NWA33" s="92"/>
      <c r="NWB33" s="92"/>
      <c r="NWC33" s="57"/>
      <c r="NWD33" s="568"/>
      <c r="NWE33" s="568"/>
      <c r="NWF33" s="199"/>
      <c r="NWG33" s="59"/>
      <c r="NWH33" s="57"/>
      <c r="NWI33" s="57"/>
      <c r="NWJ33" s="57"/>
      <c r="NWK33" s="57"/>
      <c r="NWL33" s="92"/>
      <c r="NWM33" s="92"/>
      <c r="NWN33" s="57"/>
      <c r="NWO33" s="568"/>
      <c r="NWP33" s="568"/>
      <c r="NWQ33" s="199"/>
      <c r="NWR33" s="59"/>
      <c r="NWS33" s="57"/>
      <c r="NWT33" s="57"/>
      <c r="NWU33" s="57"/>
      <c r="NWV33" s="57"/>
      <c r="NWW33" s="92"/>
      <c r="NWX33" s="92"/>
      <c r="NWY33" s="57"/>
      <c r="NWZ33" s="568"/>
      <c r="NXA33" s="568"/>
      <c r="NXB33" s="199"/>
      <c r="NXC33" s="59"/>
      <c r="NXD33" s="57"/>
      <c r="NXE33" s="57"/>
      <c r="NXF33" s="57"/>
      <c r="NXG33" s="57"/>
      <c r="NXH33" s="92"/>
      <c r="NXI33" s="92"/>
      <c r="NXJ33" s="57"/>
      <c r="NXK33" s="568"/>
      <c r="NXL33" s="568"/>
      <c r="NXM33" s="199"/>
      <c r="NXN33" s="59"/>
      <c r="NXO33" s="57"/>
      <c r="NXP33" s="57"/>
      <c r="NXQ33" s="57"/>
      <c r="NXR33" s="57"/>
      <c r="NXS33" s="92"/>
      <c r="NXT33" s="92"/>
      <c r="NXU33" s="57"/>
      <c r="NXV33" s="568"/>
      <c r="NXW33" s="568"/>
      <c r="NXX33" s="199"/>
      <c r="NXY33" s="59"/>
      <c r="NXZ33" s="57"/>
      <c r="NYA33" s="57"/>
      <c r="NYB33" s="57"/>
      <c r="NYC33" s="57"/>
      <c r="NYD33" s="92"/>
      <c r="NYE33" s="92"/>
      <c r="NYF33" s="57"/>
      <c r="NYG33" s="568"/>
      <c r="NYH33" s="568"/>
      <c r="NYI33" s="199"/>
      <c r="NYJ33" s="59"/>
      <c r="NYK33" s="57"/>
      <c r="NYL33" s="57"/>
      <c r="NYM33" s="57"/>
      <c r="NYN33" s="57"/>
      <c r="NYO33" s="92"/>
      <c r="NYP33" s="92"/>
      <c r="NYQ33" s="57"/>
      <c r="NYR33" s="568"/>
      <c r="NYS33" s="568"/>
      <c r="NYT33" s="199"/>
      <c r="NYU33" s="59"/>
      <c r="NYV33" s="57"/>
      <c r="NYW33" s="57"/>
      <c r="NYX33" s="57"/>
      <c r="NYY33" s="57"/>
      <c r="NYZ33" s="92"/>
      <c r="NZA33" s="92"/>
      <c r="NZB33" s="57"/>
      <c r="NZC33" s="568"/>
      <c r="NZD33" s="568"/>
      <c r="NZE33" s="199"/>
      <c r="NZF33" s="59"/>
      <c r="NZG33" s="57"/>
      <c r="NZH33" s="57"/>
      <c r="NZI33" s="57"/>
      <c r="NZJ33" s="57"/>
      <c r="NZK33" s="92"/>
      <c r="NZL33" s="92"/>
      <c r="NZM33" s="57"/>
      <c r="NZN33" s="568"/>
      <c r="NZO33" s="568"/>
      <c r="NZP33" s="199"/>
      <c r="NZQ33" s="59"/>
      <c r="NZR33" s="57"/>
      <c r="NZS33" s="57"/>
      <c r="NZT33" s="57"/>
      <c r="NZU33" s="57"/>
      <c r="NZV33" s="92"/>
      <c r="NZW33" s="92"/>
      <c r="NZX33" s="57"/>
      <c r="NZY33" s="568"/>
      <c r="NZZ33" s="568"/>
      <c r="OAA33" s="199"/>
      <c r="OAB33" s="59"/>
      <c r="OAC33" s="57"/>
      <c r="OAD33" s="57"/>
      <c r="OAE33" s="57"/>
      <c r="OAF33" s="57"/>
      <c r="OAG33" s="92"/>
      <c r="OAH33" s="92"/>
      <c r="OAI33" s="57"/>
      <c r="OAJ33" s="568"/>
      <c r="OAK33" s="568"/>
      <c r="OAL33" s="199"/>
      <c r="OAM33" s="59"/>
      <c r="OAN33" s="57"/>
      <c r="OAO33" s="57"/>
      <c r="OAP33" s="57"/>
      <c r="OAQ33" s="57"/>
      <c r="OAR33" s="92"/>
      <c r="OAS33" s="92"/>
      <c r="OAT33" s="57"/>
      <c r="OAU33" s="568"/>
      <c r="OAV33" s="568"/>
      <c r="OAW33" s="199"/>
      <c r="OAX33" s="59"/>
      <c r="OAY33" s="57"/>
      <c r="OAZ33" s="57"/>
      <c r="OBA33" s="57"/>
      <c r="OBB33" s="57"/>
      <c r="OBC33" s="92"/>
      <c r="OBD33" s="92"/>
      <c r="OBE33" s="57"/>
      <c r="OBF33" s="568"/>
      <c r="OBG33" s="568"/>
      <c r="OBH33" s="199"/>
      <c r="OBI33" s="59"/>
      <c r="OBJ33" s="57"/>
      <c r="OBK33" s="57"/>
      <c r="OBL33" s="57"/>
      <c r="OBM33" s="57"/>
      <c r="OBN33" s="92"/>
      <c r="OBO33" s="92"/>
      <c r="OBP33" s="57"/>
      <c r="OBQ33" s="568"/>
      <c r="OBR33" s="568"/>
      <c r="OBS33" s="199"/>
      <c r="OBT33" s="59"/>
      <c r="OBU33" s="57"/>
      <c r="OBV33" s="57"/>
      <c r="OBW33" s="57"/>
      <c r="OBX33" s="57"/>
      <c r="OBY33" s="92"/>
      <c r="OBZ33" s="92"/>
      <c r="OCA33" s="57"/>
      <c r="OCB33" s="568"/>
      <c r="OCC33" s="568"/>
      <c r="OCD33" s="199"/>
      <c r="OCE33" s="59"/>
      <c r="OCF33" s="57"/>
      <c r="OCG33" s="57"/>
      <c r="OCH33" s="57"/>
      <c r="OCI33" s="57"/>
      <c r="OCJ33" s="92"/>
      <c r="OCK33" s="92"/>
      <c r="OCL33" s="57"/>
      <c r="OCM33" s="568"/>
      <c r="OCN33" s="568"/>
      <c r="OCO33" s="199"/>
      <c r="OCP33" s="59"/>
      <c r="OCQ33" s="57"/>
      <c r="OCR33" s="57"/>
      <c r="OCS33" s="57"/>
      <c r="OCT33" s="57"/>
      <c r="OCU33" s="92"/>
      <c r="OCV33" s="92"/>
      <c r="OCW33" s="57"/>
      <c r="OCX33" s="568"/>
      <c r="OCY33" s="568"/>
      <c r="OCZ33" s="199"/>
      <c r="ODA33" s="59"/>
      <c r="ODB33" s="57"/>
      <c r="ODC33" s="57"/>
      <c r="ODD33" s="57"/>
      <c r="ODE33" s="57"/>
      <c r="ODF33" s="92"/>
      <c r="ODG33" s="92"/>
      <c r="ODH33" s="57"/>
      <c r="ODI33" s="568"/>
      <c r="ODJ33" s="568"/>
      <c r="ODK33" s="199"/>
      <c r="ODL33" s="59"/>
      <c r="ODM33" s="57"/>
      <c r="ODN33" s="57"/>
      <c r="ODO33" s="57"/>
      <c r="ODP33" s="57"/>
      <c r="ODQ33" s="92"/>
      <c r="ODR33" s="92"/>
      <c r="ODS33" s="57"/>
      <c r="ODT33" s="568"/>
      <c r="ODU33" s="568"/>
      <c r="ODV33" s="199"/>
      <c r="ODW33" s="59"/>
      <c r="ODX33" s="57"/>
      <c r="ODY33" s="57"/>
      <c r="ODZ33" s="57"/>
      <c r="OEA33" s="57"/>
      <c r="OEB33" s="92"/>
      <c r="OEC33" s="92"/>
      <c r="OED33" s="57"/>
      <c r="OEE33" s="568"/>
      <c r="OEF33" s="568"/>
      <c r="OEG33" s="199"/>
      <c r="OEH33" s="59"/>
      <c r="OEI33" s="57"/>
      <c r="OEJ33" s="57"/>
      <c r="OEK33" s="57"/>
      <c r="OEL33" s="57"/>
      <c r="OEM33" s="92"/>
      <c r="OEN33" s="92"/>
      <c r="OEO33" s="57"/>
      <c r="OEP33" s="568"/>
      <c r="OEQ33" s="568"/>
      <c r="OER33" s="199"/>
      <c r="OES33" s="59"/>
      <c r="OET33" s="57"/>
      <c r="OEU33" s="57"/>
      <c r="OEV33" s="57"/>
      <c r="OEW33" s="57"/>
      <c r="OEX33" s="92"/>
      <c r="OEY33" s="92"/>
      <c r="OEZ33" s="57"/>
      <c r="OFA33" s="568"/>
      <c r="OFB33" s="568"/>
      <c r="OFC33" s="199"/>
      <c r="OFD33" s="59"/>
      <c r="OFE33" s="57"/>
      <c r="OFF33" s="57"/>
      <c r="OFG33" s="57"/>
      <c r="OFH33" s="57"/>
      <c r="OFI33" s="92"/>
      <c r="OFJ33" s="92"/>
      <c r="OFK33" s="57"/>
      <c r="OFL33" s="568"/>
      <c r="OFM33" s="568"/>
      <c r="OFN33" s="199"/>
      <c r="OFO33" s="59"/>
      <c r="OFP33" s="57"/>
      <c r="OFQ33" s="57"/>
      <c r="OFR33" s="57"/>
      <c r="OFS33" s="57"/>
      <c r="OFT33" s="92"/>
      <c r="OFU33" s="92"/>
      <c r="OFV33" s="57"/>
      <c r="OFW33" s="568"/>
      <c r="OFX33" s="568"/>
      <c r="OFY33" s="199"/>
      <c r="OFZ33" s="59"/>
      <c r="OGA33" s="57"/>
      <c r="OGB33" s="57"/>
      <c r="OGC33" s="57"/>
      <c r="OGD33" s="57"/>
      <c r="OGE33" s="92"/>
      <c r="OGF33" s="92"/>
      <c r="OGG33" s="57"/>
      <c r="OGH33" s="568"/>
      <c r="OGI33" s="568"/>
      <c r="OGJ33" s="199"/>
      <c r="OGK33" s="59"/>
      <c r="OGL33" s="57"/>
      <c r="OGM33" s="57"/>
      <c r="OGN33" s="57"/>
      <c r="OGO33" s="57"/>
      <c r="OGP33" s="92"/>
      <c r="OGQ33" s="92"/>
      <c r="OGR33" s="57"/>
      <c r="OGS33" s="568"/>
      <c r="OGT33" s="568"/>
      <c r="OGU33" s="199"/>
      <c r="OGV33" s="59"/>
      <c r="OGW33" s="57"/>
      <c r="OGX33" s="57"/>
      <c r="OGY33" s="57"/>
      <c r="OGZ33" s="57"/>
      <c r="OHA33" s="92"/>
      <c r="OHB33" s="92"/>
      <c r="OHC33" s="57"/>
      <c r="OHD33" s="568"/>
      <c r="OHE33" s="568"/>
      <c r="OHF33" s="199"/>
      <c r="OHG33" s="59"/>
      <c r="OHH33" s="57"/>
      <c r="OHI33" s="57"/>
      <c r="OHJ33" s="57"/>
      <c r="OHK33" s="57"/>
      <c r="OHL33" s="92"/>
      <c r="OHM33" s="92"/>
      <c r="OHN33" s="57"/>
      <c r="OHO33" s="568"/>
      <c r="OHP33" s="568"/>
      <c r="OHQ33" s="199"/>
      <c r="OHR33" s="59"/>
      <c r="OHS33" s="57"/>
      <c r="OHT33" s="57"/>
      <c r="OHU33" s="57"/>
      <c r="OHV33" s="57"/>
      <c r="OHW33" s="92"/>
      <c r="OHX33" s="92"/>
      <c r="OHY33" s="57"/>
      <c r="OHZ33" s="568"/>
      <c r="OIA33" s="568"/>
      <c r="OIB33" s="199"/>
      <c r="OIC33" s="59"/>
      <c r="OID33" s="57"/>
      <c r="OIE33" s="57"/>
      <c r="OIF33" s="57"/>
      <c r="OIG33" s="57"/>
      <c r="OIH33" s="92"/>
      <c r="OII33" s="92"/>
      <c r="OIJ33" s="57"/>
      <c r="OIK33" s="568"/>
      <c r="OIL33" s="568"/>
      <c r="OIM33" s="199"/>
      <c r="OIN33" s="59"/>
      <c r="OIO33" s="57"/>
      <c r="OIP33" s="57"/>
      <c r="OIQ33" s="57"/>
      <c r="OIR33" s="57"/>
      <c r="OIS33" s="92"/>
      <c r="OIT33" s="92"/>
      <c r="OIU33" s="57"/>
      <c r="OIV33" s="568"/>
      <c r="OIW33" s="568"/>
      <c r="OIX33" s="199"/>
      <c r="OIY33" s="59"/>
      <c r="OIZ33" s="57"/>
      <c r="OJA33" s="57"/>
      <c r="OJB33" s="57"/>
      <c r="OJC33" s="57"/>
      <c r="OJD33" s="92"/>
      <c r="OJE33" s="92"/>
      <c r="OJF33" s="57"/>
      <c r="OJG33" s="568"/>
      <c r="OJH33" s="568"/>
      <c r="OJI33" s="199"/>
      <c r="OJJ33" s="59"/>
      <c r="OJK33" s="57"/>
      <c r="OJL33" s="57"/>
      <c r="OJM33" s="57"/>
      <c r="OJN33" s="57"/>
      <c r="OJO33" s="92"/>
      <c r="OJP33" s="92"/>
      <c r="OJQ33" s="57"/>
      <c r="OJR33" s="568"/>
      <c r="OJS33" s="568"/>
      <c r="OJT33" s="199"/>
      <c r="OJU33" s="59"/>
      <c r="OJV33" s="57"/>
      <c r="OJW33" s="57"/>
      <c r="OJX33" s="57"/>
      <c r="OJY33" s="57"/>
      <c r="OJZ33" s="92"/>
      <c r="OKA33" s="92"/>
      <c r="OKB33" s="57"/>
      <c r="OKC33" s="568"/>
      <c r="OKD33" s="568"/>
      <c r="OKE33" s="199"/>
      <c r="OKF33" s="59"/>
      <c r="OKG33" s="57"/>
      <c r="OKH33" s="57"/>
      <c r="OKI33" s="57"/>
      <c r="OKJ33" s="57"/>
      <c r="OKK33" s="92"/>
      <c r="OKL33" s="92"/>
      <c r="OKM33" s="57"/>
      <c r="OKN33" s="568"/>
      <c r="OKO33" s="568"/>
      <c r="OKP33" s="199"/>
      <c r="OKQ33" s="59"/>
      <c r="OKR33" s="57"/>
      <c r="OKS33" s="57"/>
      <c r="OKT33" s="57"/>
      <c r="OKU33" s="57"/>
      <c r="OKV33" s="92"/>
      <c r="OKW33" s="92"/>
      <c r="OKX33" s="57"/>
      <c r="OKY33" s="568"/>
      <c r="OKZ33" s="568"/>
      <c r="OLA33" s="199"/>
      <c r="OLB33" s="59"/>
      <c r="OLC33" s="57"/>
      <c r="OLD33" s="57"/>
      <c r="OLE33" s="57"/>
      <c r="OLF33" s="57"/>
      <c r="OLG33" s="92"/>
      <c r="OLH33" s="92"/>
      <c r="OLI33" s="57"/>
      <c r="OLJ33" s="568"/>
      <c r="OLK33" s="568"/>
      <c r="OLL33" s="199"/>
      <c r="OLM33" s="59"/>
      <c r="OLN33" s="57"/>
      <c r="OLO33" s="57"/>
      <c r="OLP33" s="57"/>
      <c r="OLQ33" s="57"/>
      <c r="OLR33" s="92"/>
      <c r="OLS33" s="92"/>
      <c r="OLT33" s="57"/>
      <c r="OLU33" s="568"/>
      <c r="OLV33" s="568"/>
      <c r="OLW33" s="199"/>
      <c r="OLX33" s="59"/>
      <c r="OLY33" s="57"/>
      <c r="OLZ33" s="57"/>
      <c r="OMA33" s="57"/>
      <c r="OMB33" s="57"/>
      <c r="OMC33" s="92"/>
      <c r="OMD33" s="92"/>
      <c r="OME33" s="57"/>
      <c r="OMF33" s="568"/>
      <c r="OMG33" s="568"/>
      <c r="OMH33" s="199"/>
      <c r="OMI33" s="59"/>
      <c r="OMJ33" s="57"/>
      <c r="OMK33" s="57"/>
      <c r="OML33" s="57"/>
      <c r="OMM33" s="57"/>
      <c r="OMN33" s="92"/>
      <c r="OMO33" s="92"/>
      <c r="OMP33" s="57"/>
      <c r="OMQ33" s="568"/>
      <c r="OMR33" s="568"/>
      <c r="OMS33" s="199"/>
      <c r="OMT33" s="59"/>
      <c r="OMU33" s="57"/>
      <c r="OMV33" s="57"/>
      <c r="OMW33" s="57"/>
      <c r="OMX33" s="57"/>
      <c r="OMY33" s="92"/>
      <c r="OMZ33" s="92"/>
      <c r="ONA33" s="57"/>
      <c r="ONB33" s="568"/>
      <c r="ONC33" s="568"/>
      <c r="OND33" s="199"/>
      <c r="ONE33" s="59"/>
      <c r="ONF33" s="57"/>
      <c r="ONG33" s="57"/>
      <c r="ONH33" s="57"/>
      <c r="ONI33" s="57"/>
      <c r="ONJ33" s="92"/>
      <c r="ONK33" s="92"/>
      <c r="ONL33" s="57"/>
      <c r="ONM33" s="568"/>
      <c r="ONN33" s="568"/>
      <c r="ONO33" s="199"/>
      <c r="ONP33" s="59"/>
      <c r="ONQ33" s="57"/>
      <c r="ONR33" s="57"/>
      <c r="ONS33" s="57"/>
      <c r="ONT33" s="57"/>
      <c r="ONU33" s="92"/>
      <c r="ONV33" s="92"/>
      <c r="ONW33" s="57"/>
      <c r="ONX33" s="568"/>
      <c r="ONY33" s="568"/>
      <c r="ONZ33" s="199"/>
      <c r="OOA33" s="59"/>
      <c r="OOB33" s="57"/>
      <c r="OOC33" s="57"/>
      <c r="OOD33" s="57"/>
      <c r="OOE33" s="57"/>
      <c r="OOF33" s="92"/>
      <c r="OOG33" s="92"/>
      <c r="OOH33" s="57"/>
      <c r="OOI33" s="568"/>
      <c r="OOJ33" s="568"/>
      <c r="OOK33" s="199"/>
      <c r="OOL33" s="59"/>
      <c r="OOM33" s="57"/>
      <c r="OON33" s="57"/>
      <c r="OOO33" s="57"/>
      <c r="OOP33" s="57"/>
      <c r="OOQ33" s="92"/>
      <c r="OOR33" s="92"/>
      <c r="OOS33" s="57"/>
      <c r="OOT33" s="568"/>
      <c r="OOU33" s="568"/>
      <c r="OOV33" s="199"/>
      <c r="OOW33" s="59"/>
      <c r="OOX33" s="57"/>
      <c r="OOY33" s="57"/>
      <c r="OOZ33" s="57"/>
      <c r="OPA33" s="57"/>
      <c r="OPB33" s="92"/>
      <c r="OPC33" s="92"/>
      <c r="OPD33" s="57"/>
      <c r="OPE33" s="568"/>
      <c r="OPF33" s="568"/>
      <c r="OPG33" s="199"/>
      <c r="OPH33" s="59"/>
      <c r="OPI33" s="57"/>
      <c r="OPJ33" s="57"/>
      <c r="OPK33" s="57"/>
      <c r="OPL33" s="57"/>
      <c r="OPM33" s="92"/>
      <c r="OPN33" s="92"/>
      <c r="OPO33" s="57"/>
      <c r="OPP33" s="568"/>
      <c r="OPQ33" s="568"/>
      <c r="OPR33" s="199"/>
      <c r="OPS33" s="59"/>
      <c r="OPT33" s="57"/>
      <c r="OPU33" s="57"/>
      <c r="OPV33" s="57"/>
      <c r="OPW33" s="57"/>
      <c r="OPX33" s="92"/>
      <c r="OPY33" s="92"/>
      <c r="OPZ33" s="57"/>
      <c r="OQA33" s="568"/>
      <c r="OQB33" s="568"/>
      <c r="OQC33" s="199"/>
      <c r="OQD33" s="59"/>
      <c r="OQE33" s="57"/>
      <c r="OQF33" s="57"/>
      <c r="OQG33" s="57"/>
      <c r="OQH33" s="57"/>
      <c r="OQI33" s="92"/>
      <c r="OQJ33" s="92"/>
      <c r="OQK33" s="57"/>
      <c r="OQL33" s="568"/>
      <c r="OQM33" s="568"/>
      <c r="OQN33" s="199"/>
      <c r="OQO33" s="59"/>
      <c r="OQP33" s="57"/>
      <c r="OQQ33" s="57"/>
      <c r="OQR33" s="57"/>
      <c r="OQS33" s="57"/>
      <c r="OQT33" s="92"/>
      <c r="OQU33" s="92"/>
      <c r="OQV33" s="57"/>
      <c r="OQW33" s="568"/>
      <c r="OQX33" s="568"/>
      <c r="OQY33" s="199"/>
      <c r="OQZ33" s="59"/>
      <c r="ORA33" s="57"/>
      <c r="ORB33" s="57"/>
      <c r="ORC33" s="57"/>
      <c r="ORD33" s="57"/>
      <c r="ORE33" s="92"/>
      <c r="ORF33" s="92"/>
      <c r="ORG33" s="57"/>
      <c r="ORH33" s="568"/>
      <c r="ORI33" s="568"/>
      <c r="ORJ33" s="199"/>
      <c r="ORK33" s="59"/>
      <c r="ORL33" s="57"/>
      <c r="ORM33" s="57"/>
      <c r="ORN33" s="57"/>
      <c r="ORO33" s="57"/>
      <c r="ORP33" s="92"/>
      <c r="ORQ33" s="92"/>
      <c r="ORR33" s="57"/>
      <c r="ORS33" s="568"/>
      <c r="ORT33" s="568"/>
      <c r="ORU33" s="199"/>
      <c r="ORV33" s="59"/>
      <c r="ORW33" s="57"/>
      <c r="ORX33" s="57"/>
      <c r="ORY33" s="57"/>
      <c r="ORZ33" s="57"/>
      <c r="OSA33" s="92"/>
      <c r="OSB33" s="92"/>
      <c r="OSC33" s="57"/>
      <c r="OSD33" s="568"/>
      <c r="OSE33" s="568"/>
      <c r="OSF33" s="199"/>
      <c r="OSG33" s="59"/>
      <c r="OSH33" s="57"/>
      <c r="OSI33" s="57"/>
      <c r="OSJ33" s="57"/>
      <c r="OSK33" s="57"/>
      <c r="OSL33" s="92"/>
      <c r="OSM33" s="92"/>
      <c r="OSN33" s="57"/>
      <c r="OSO33" s="568"/>
      <c r="OSP33" s="568"/>
      <c r="OSQ33" s="199"/>
      <c r="OSR33" s="59"/>
      <c r="OSS33" s="57"/>
      <c r="OST33" s="57"/>
      <c r="OSU33" s="57"/>
      <c r="OSV33" s="57"/>
      <c r="OSW33" s="92"/>
      <c r="OSX33" s="92"/>
      <c r="OSY33" s="57"/>
      <c r="OSZ33" s="568"/>
      <c r="OTA33" s="568"/>
      <c r="OTB33" s="199"/>
      <c r="OTC33" s="59"/>
      <c r="OTD33" s="57"/>
      <c r="OTE33" s="57"/>
      <c r="OTF33" s="57"/>
      <c r="OTG33" s="57"/>
      <c r="OTH33" s="92"/>
      <c r="OTI33" s="92"/>
      <c r="OTJ33" s="57"/>
      <c r="OTK33" s="568"/>
      <c r="OTL33" s="568"/>
      <c r="OTM33" s="199"/>
      <c r="OTN33" s="59"/>
      <c r="OTO33" s="57"/>
      <c r="OTP33" s="57"/>
      <c r="OTQ33" s="57"/>
      <c r="OTR33" s="57"/>
      <c r="OTS33" s="92"/>
      <c r="OTT33" s="92"/>
      <c r="OTU33" s="57"/>
      <c r="OTV33" s="568"/>
      <c r="OTW33" s="568"/>
      <c r="OTX33" s="199"/>
      <c r="OTY33" s="59"/>
      <c r="OTZ33" s="57"/>
      <c r="OUA33" s="57"/>
      <c r="OUB33" s="57"/>
      <c r="OUC33" s="57"/>
      <c r="OUD33" s="92"/>
      <c r="OUE33" s="92"/>
      <c r="OUF33" s="57"/>
      <c r="OUG33" s="568"/>
      <c r="OUH33" s="568"/>
      <c r="OUI33" s="199"/>
      <c r="OUJ33" s="59"/>
      <c r="OUK33" s="57"/>
      <c r="OUL33" s="57"/>
      <c r="OUM33" s="57"/>
      <c r="OUN33" s="57"/>
      <c r="OUO33" s="92"/>
      <c r="OUP33" s="92"/>
      <c r="OUQ33" s="57"/>
      <c r="OUR33" s="568"/>
      <c r="OUS33" s="568"/>
      <c r="OUT33" s="199"/>
      <c r="OUU33" s="59"/>
      <c r="OUV33" s="57"/>
      <c r="OUW33" s="57"/>
      <c r="OUX33" s="57"/>
      <c r="OUY33" s="57"/>
      <c r="OUZ33" s="92"/>
      <c r="OVA33" s="92"/>
      <c r="OVB33" s="57"/>
      <c r="OVC33" s="568"/>
      <c r="OVD33" s="568"/>
      <c r="OVE33" s="199"/>
      <c r="OVF33" s="59"/>
      <c r="OVG33" s="57"/>
      <c r="OVH33" s="57"/>
      <c r="OVI33" s="57"/>
      <c r="OVJ33" s="57"/>
      <c r="OVK33" s="92"/>
      <c r="OVL33" s="92"/>
      <c r="OVM33" s="57"/>
      <c r="OVN33" s="568"/>
      <c r="OVO33" s="568"/>
      <c r="OVP33" s="199"/>
      <c r="OVQ33" s="59"/>
      <c r="OVR33" s="57"/>
      <c r="OVS33" s="57"/>
      <c r="OVT33" s="57"/>
      <c r="OVU33" s="57"/>
      <c r="OVV33" s="92"/>
      <c r="OVW33" s="92"/>
      <c r="OVX33" s="57"/>
      <c r="OVY33" s="568"/>
      <c r="OVZ33" s="568"/>
      <c r="OWA33" s="199"/>
      <c r="OWB33" s="59"/>
      <c r="OWC33" s="57"/>
      <c r="OWD33" s="57"/>
      <c r="OWE33" s="57"/>
      <c r="OWF33" s="57"/>
      <c r="OWG33" s="92"/>
      <c r="OWH33" s="92"/>
      <c r="OWI33" s="57"/>
      <c r="OWJ33" s="568"/>
      <c r="OWK33" s="568"/>
      <c r="OWL33" s="199"/>
      <c r="OWM33" s="59"/>
      <c r="OWN33" s="57"/>
      <c r="OWO33" s="57"/>
      <c r="OWP33" s="57"/>
      <c r="OWQ33" s="57"/>
      <c r="OWR33" s="92"/>
      <c r="OWS33" s="92"/>
      <c r="OWT33" s="57"/>
      <c r="OWU33" s="568"/>
      <c r="OWV33" s="568"/>
      <c r="OWW33" s="199"/>
      <c r="OWX33" s="59"/>
      <c r="OWY33" s="57"/>
      <c r="OWZ33" s="57"/>
      <c r="OXA33" s="57"/>
      <c r="OXB33" s="57"/>
      <c r="OXC33" s="92"/>
      <c r="OXD33" s="92"/>
      <c r="OXE33" s="57"/>
      <c r="OXF33" s="568"/>
      <c r="OXG33" s="568"/>
      <c r="OXH33" s="199"/>
      <c r="OXI33" s="59"/>
      <c r="OXJ33" s="57"/>
      <c r="OXK33" s="57"/>
      <c r="OXL33" s="57"/>
      <c r="OXM33" s="57"/>
      <c r="OXN33" s="92"/>
      <c r="OXO33" s="92"/>
      <c r="OXP33" s="57"/>
      <c r="OXQ33" s="568"/>
      <c r="OXR33" s="568"/>
      <c r="OXS33" s="199"/>
      <c r="OXT33" s="59"/>
      <c r="OXU33" s="57"/>
      <c r="OXV33" s="57"/>
      <c r="OXW33" s="57"/>
      <c r="OXX33" s="57"/>
      <c r="OXY33" s="92"/>
      <c r="OXZ33" s="92"/>
      <c r="OYA33" s="57"/>
      <c r="OYB33" s="568"/>
      <c r="OYC33" s="568"/>
      <c r="OYD33" s="199"/>
      <c r="OYE33" s="59"/>
      <c r="OYF33" s="57"/>
      <c r="OYG33" s="57"/>
      <c r="OYH33" s="57"/>
      <c r="OYI33" s="57"/>
      <c r="OYJ33" s="92"/>
      <c r="OYK33" s="92"/>
      <c r="OYL33" s="57"/>
      <c r="OYM33" s="568"/>
      <c r="OYN33" s="568"/>
      <c r="OYO33" s="199"/>
      <c r="OYP33" s="59"/>
      <c r="OYQ33" s="57"/>
      <c r="OYR33" s="57"/>
      <c r="OYS33" s="57"/>
      <c r="OYT33" s="57"/>
      <c r="OYU33" s="92"/>
      <c r="OYV33" s="92"/>
      <c r="OYW33" s="57"/>
      <c r="OYX33" s="568"/>
      <c r="OYY33" s="568"/>
      <c r="OYZ33" s="199"/>
      <c r="OZA33" s="59"/>
      <c r="OZB33" s="57"/>
      <c r="OZC33" s="57"/>
      <c r="OZD33" s="57"/>
      <c r="OZE33" s="57"/>
      <c r="OZF33" s="92"/>
      <c r="OZG33" s="92"/>
      <c r="OZH33" s="57"/>
      <c r="OZI33" s="568"/>
      <c r="OZJ33" s="568"/>
      <c r="OZK33" s="199"/>
      <c r="OZL33" s="59"/>
      <c r="OZM33" s="57"/>
      <c r="OZN33" s="57"/>
      <c r="OZO33" s="57"/>
      <c r="OZP33" s="57"/>
      <c r="OZQ33" s="92"/>
      <c r="OZR33" s="92"/>
      <c r="OZS33" s="57"/>
      <c r="OZT33" s="568"/>
      <c r="OZU33" s="568"/>
      <c r="OZV33" s="199"/>
      <c r="OZW33" s="59"/>
      <c r="OZX33" s="57"/>
      <c r="OZY33" s="57"/>
      <c r="OZZ33" s="57"/>
      <c r="PAA33" s="57"/>
      <c r="PAB33" s="92"/>
      <c r="PAC33" s="92"/>
      <c r="PAD33" s="57"/>
      <c r="PAE33" s="568"/>
      <c r="PAF33" s="568"/>
      <c r="PAG33" s="199"/>
      <c r="PAH33" s="59"/>
      <c r="PAI33" s="57"/>
      <c r="PAJ33" s="57"/>
      <c r="PAK33" s="57"/>
      <c r="PAL33" s="57"/>
      <c r="PAM33" s="92"/>
      <c r="PAN33" s="92"/>
      <c r="PAO33" s="57"/>
      <c r="PAP33" s="568"/>
      <c r="PAQ33" s="568"/>
      <c r="PAR33" s="199"/>
      <c r="PAS33" s="59"/>
      <c r="PAT33" s="57"/>
      <c r="PAU33" s="57"/>
      <c r="PAV33" s="57"/>
      <c r="PAW33" s="57"/>
      <c r="PAX33" s="92"/>
      <c r="PAY33" s="92"/>
      <c r="PAZ33" s="57"/>
      <c r="PBA33" s="568"/>
      <c r="PBB33" s="568"/>
      <c r="PBC33" s="199"/>
      <c r="PBD33" s="59"/>
      <c r="PBE33" s="57"/>
      <c r="PBF33" s="57"/>
      <c r="PBG33" s="57"/>
      <c r="PBH33" s="57"/>
      <c r="PBI33" s="92"/>
      <c r="PBJ33" s="92"/>
      <c r="PBK33" s="57"/>
      <c r="PBL33" s="568"/>
      <c r="PBM33" s="568"/>
      <c r="PBN33" s="199"/>
      <c r="PBO33" s="59"/>
      <c r="PBP33" s="57"/>
      <c r="PBQ33" s="57"/>
      <c r="PBR33" s="57"/>
      <c r="PBS33" s="57"/>
      <c r="PBT33" s="92"/>
      <c r="PBU33" s="92"/>
      <c r="PBV33" s="57"/>
      <c r="PBW33" s="568"/>
      <c r="PBX33" s="568"/>
      <c r="PBY33" s="199"/>
      <c r="PBZ33" s="59"/>
      <c r="PCA33" s="57"/>
      <c r="PCB33" s="57"/>
      <c r="PCC33" s="57"/>
      <c r="PCD33" s="57"/>
      <c r="PCE33" s="92"/>
      <c r="PCF33" s="92"/>
      <c r="PCG33" s="57"/>
      <c r="PCH33" s="568"/>
      <c r="PCI33" s="568"/>
      <c r="PCJ33" s="199"/>
      <c r="PCK33" s="59"/>
      <c r="PCL33" s="57"/>
      <c r="PCM33" s="57"/>
      <c r="PCN33" s="57"/>
      <c r="PCO33" s="57"/>
      <c r="PCP33" s="92"/>
      <c r="PCQ33" s="92"/>
      <c r="PCR33" s="57"/>
      <c r="PCS33" s="568"/>
      <c r="PCT33" s="568"/>
      <c r="PCU33" s="199"/>
      <c r="PCV33" s="59"/>
      <c r="PCW33" s="57"/>
      <c r="PCX33" s="57"/>
      <c r="PCY33" s="57"/>
      <c r="PCZ33" s="57"/>
      <c r="PDA33" s="92"/>
      <c r="PDB33" s="92"/>
      <c r="PDC33" s="57"/>
      <c r="PDD33" s="568"/>
      <c r="PDE33" s="568"/>
      <c r="PDF33" s="199"/>
      <c r="PDG33" s="59"/>
      <c r="PDH33" s="57"/>
      <c r="PDI33" s="57"/>
      <c r="PDJ33" s="57"/>
      <c r="PDK33" s="57"/>
      <c r="PDL33" s="92"/>
      <c r="PDM33" s="92"/>
      <c r="PDN33" s="57"/>
      <c r="PDO33" s="568"/>
      <c r="PDP33" s="568"/>
      <c r="PDQ33" s="199"/>
      <c r="PDR33" s="59"/>
      <c r="PDS33" s="57"/>
      <c r="PDT33" s="57"/>
      <c r="PDU33" s="57"/>
      <c r="PDV33" s="57"/>
      <c r="PDW33" s="92"/>
      <c r="PDX33" s="92"/>
      <c r="PDY33" s="57"/>
      <c r="PDZ33" s="568"/>
      <c r="PEA33" s="568"/>
      <c r="PEB33" s="199"/>
      <c r="PEC33" s="59"/>
      <c r="PED33" s="57"/>
      <c r="PEE33" s="57"/>
      <c r="PEF33" s="57"/>
      <c r="PEG33" s="57"/>
      <c r="PEH33" s="92"/>
      <c r="PEI33" s="92"/>
      <c r="PEJ33" s="57"/>
      <c r="PEK33" s="568"/>
      <c r="PEL33" s="568"/>
      <c r="PEM33" s="199"/>
      <c r="PEN33" s="59"/>
      <c r="PEO33" s="57"/>
      <c r="PEP33" s="57"/>
      <c r="PEQ33" s="57"/>
      <c r="PER33" s="57"/>
      <c r="PES33" s="92"/>
      <c r="PET33" s="92"/>
      <c r="PEU33" s="57"/>
      <c r="PEV33" s="568"/>
      <c r="PEW33" s="568"/>
      <c r="PEX33" s="199"/>
      <c r="PEY33" s="59"/>
      <c r="PEZ33" s="57"/>
      <c r="PFA33" s="57"/>
      <c r="PFB33" s="57"/>
      <c r="PFC33" s="57"/>
      <c r="PFD33" s="92"/>
      <c r="PFE33" s="92"/>
      <c r="PFF33" s="57"/>
      <c r="PFG33" s="568"/>
      <c r="PFH33" s="568"/>
      <c r="PFI33" s="199"/>
      <c r="PFJ33" s="59"/>
      <c r="PFK33" s="57"/>
      <c r="PFL33" s="57"/>
      <c r="PFM33" s="57"/>
      <c r="PFN33" s="57"/>
      <c r="PFO33" s="92"/>
      <c r="PFP33" s="92"/>
      <c r="PFQ33" s="57"/>
      <c r="PFR33" s="568"/>
      <c r="PFS33" s="568"/>
      <c r="PFT33" s="199"/>
      <c r="PFU33" s="59"/>
      <c r="PFV33" s="57"/>
      <c r="PFW33" s="57"/>
      <c r="PFX33" s="57"/>
      <c r="PFY33" s="57"/>
      <c r="PFZ33" s="92"/>
      <c r="PGA33" s="92"/>
      <c r="PGB33" s="57"/>
      <c r="PGC33" s="568"/>
      <c r="PGD33" s="568"/>
      <c r="PGE33" s="199"/>
      <c r="PGF33" s="59"/>
      <c r="PGG33" s="57"/>
      <c r="PGH33" s="57"/>
      <c r="PGI33" s="57"/>
      <c r="PGJ33" s="57"/>
      <c r="PGK33" s="92"/>
      <c r="PGL33" s="92"/>
      <c r="PGM33" s="57"/>
      <c r="PGN33" s="568"/>
      <c r="PGO33" s="568"/>
      <c r="PGP33" s="199"/>
      <c r="PGQ33" s="59"/>
      <c r="PGR33" s="57"/>
      <c r="PGS33" s="57"/>
      <c r="PGT33" s="57"/>
      <c r="PGU33" s="57"/>
      <c r="PGV33" s="92"/>
      <c r="PGW33" s="92"/>
      <c r="PGX33" s="57"/>
      <c r="PGY33" s="568"/>
      <c r="PGZ33" s="568"/>
      <c r="PHA33" s="199"/>
      <c r="PHB33" s="59"/>
      <c r="PHC33" s="57"/>
      <c r="PHD33" s="57"/>
      <c r="PHE33" s="57"/>
      <c r="PHF33" s="57"/>
      <c r="PHG33" s="92"/>
      <c r="PHH33" s="92"/>
      <c r="PHI33" s="57"/>
      <c r="PHJ33" s="568"/>
      <c r="PHK33" s="568"/>
      <c r="PHL33" s="199"/>
      <c r="PHM33" s="59"/>
      <c r="PHN33" s="57"/>
      <c r="PHO33" s="57"/>
      <c r="PHP33" s="57"/>
      <c r="PHQ33" s="57"/>
      <c r="PHR33" s="92"/>
      <c r="PHS33" s="92"/>
      <c r="PHT33" s="57"/>
      <c r="PHU33" s="568"/>
      <c r="PHV33" s="568"/>
      <c r="PHW33" s="199"/>
      <c r="PHX33" s="59"/>
      <c r="PHY33" s="57"/>
      <c r="PHZ33" s="57"/>
      <c r="PIA33" s="57"/>
      <c r="PIB33" s="57"/>
      <c r="PIC33" s="92"/>
      <c r="PID33" s="92"/>
      <c r="PIE33" s="57"/>
      <c r="PIF33" s="568"/>
      <c r="PIG33" s="568"/>
      <c r="PIH33" s="199"/>
      <c r="PII33" s="59"/>
      <c r="PIJ33" s="57"/>
      <c r="PIK33" s="57"/>
      <c r="PIL33" s="57"/>
      <c r="PIM33" s="57"/>
      <c r="PIN33" s="92"/>
      <c r="PIO33" s="92"/>
      <c r="PIP33" s="57"/>
      <c r="PIQ33" s="568"/>
      <c r="PIR33" s="568"/>
      <c r="PIS33" s="199"/>
      <c r="PIT33" s="59"/>
      <c r="PIU33" s="57"/>
      <c r="PIV33" s="57"/>
      <c r="PIW33" s="57"/>
      <c r="PIX33" s="57"/>
      <c r="PIY33" s="92"/>
      <c r="PIZ33" s="92"/>
      <c r="PJA33" s="57"/>
      <c r="PJB33" s="568"/>
      <c r="PJC33" s="568"/>
      <c r="PJD33" s="199"/>
      <c r="PJE33" s="59"/>
      <c r="PJF33" s="57"/>
      <c r="PJG33" s="57"/>
      <c r="PJH33" s="57"/>
      <c r="PJI33" s="57"/>
      <c r="PJJ33" s="92"/>
      <c r="PJK33" s="92"/>
      <c r="PJL33" s="57"/>
      <c r="PJM33" s="568"/>
      <c r="PJN33" s="568"/>
      <c r="PJO33" s="199"/>
      <c r="PJP33" s="59"/>
      <c r="PJQ33" s="57"/>
      <c r="PJR33" s="57"/>
      <c r="PJS33" s="57"/>
      <c r="PJT33" s="57"/>
      <c r="PJU33" s="92"/>
      <c r="PJV33" s="92"/>
      <c r="PJW33" s="57"/>
      <c r="PJX33" s="568"/>
      <c r="PJY33" s="568"/>
      <c r="PJZ33" s="199"/>
      <c r="PKA33" s="59"/>
      <c r="PKB33" s="57"/>
      <c r="PKC33" s="57"/>
      <c r="PKD33" s="57"/>
      <c r="PKE33" s="57"/>
      <c r="PKF33" s="92"/>
      <c r="PKG33" s="92"/>
      <c r="PKH33" s="57"/>
      <c r="PKI33" s="568"/>
      <c r="PKJ33" s="568"/>
      <c r="PKK33" s="199"/>
      <c r="PKL33" s="59"/>
      <c r="PKM33" s="57"/>
      <c r="PKN33" s="57"/>
      <c r="PKO33" s="57"/>
      <c r="PKP33" s="57"/>
      <c r="PKQ33" s="92"/>
      <c r="PKR33" s="92"/>
      <c r="PKS33" s="57"/>
      <c r="PKT33" s="568"/>
      <c r="PKU33" s="568"/>
      <c r="PKV33" s="199"/>
      <c r="PKW33" s="59"/>
      <c r="PKX33" s="57"/>
      <c r="PKY33" s="57"/>
      <c r="PKZ33" s="57"/>
      <c r="PLA33" s="57"/>
      <c r="PLB33" s="92"/>
      <c r="PLC33" s="92"/>
      <c r="PLD33" s="57"/>
      <c r="PLE33" s="568"/>
      <c r="PLF33" s="568"/>
      <c r="PLG33" s="199"/>
      <c r="PLH33" s="59"/>
      <c r="PLI33" s="57"/>
      <c r="PLJ33" s="57"/>
      <c r="PLK33" s="57"/>
      <c r="PLL33" s="57"/>
      <c r="PLM33" s="92"/>
      <c r="PLN33" s="92"/>
      <c r="PLO33" s="57"/>
      <c r="PLP33" s="568"/>
      <c r="PLQ33" s="568"/>
      <c r="PLR33" s="199"/>
      <c r="PLS33" s="59"/>
      <c r="PLT33" s="57"/>
      <c r="PLU33" s="57"/>
      <c r="PLV33" s="57"/>
      <c r="PLW33" s="57"/>
      <c r="PLX33" s="92"/>
      <c r="PLY33" s="92"/>
      <c r="PLZ33" s="57"/>
      <c r="PMA33" s="568"/>
      <c r="PMB33" s="568"/>
      <c r="PMC33" s="199"/>
      <c r="PMD33" s="59"/>
      <c r="PME33" s="57"/>
      <c r="PMF33" s="57"/>
      <c r="PMG33" s="57"/>
      <c r="PMH33" s="57"/>
      <c r="PMI33" s="92"/>
      <c r="PMJ33" s="92"/>
      <c r="PMK33" s="57"/>
      <c r="PML33" s="568"/>
      <c r="PMM33" s="568"/>
      <c r="PMN33" s="199"/>
      <c r="PMO33" s="59"/>
      <c r="PMP33" s="57"/>
      <c r="PMQ33" s="57"/>
      <c r="PMR33" s="57"/>
      <c r="PMS33" s="57"/>
      <c r="PMT33" s="92"/>
      <c r="PMU33" s="92"/>
      <c r="PMV33" s="57"/>
      <c r="PMW33" s="568"/>
      <c r="PMX33" s="568"/>
      <c r="PMY33" s="199"/>
      <c r="PMZ33" s="59"/>
      <c r="PNA33" s="57"/>
      <c r="PNB33" s="57"/>
      <c r="PNC33" s="57"/>
      <c r="PND33" s="57"/>
      <c r="PNE33" s="92"/>
      <c r="PNF33" s="92"/>
      <c r="PNG33" s="57"/>
      <c r="PNH33" s="568"/>
      <c r="PNI33" s="568"/>
      <c r="PNJ33" s="199"/>
      <c r="PNK33" s="59"/>
      <c r="PNL33" s="57"/>
      <c r="PNM33" s="57"/>
      <c r="PNN33" s="57"/>
      <c r="PNO33" s="57"/>
      <c r="PNP33" s="92"/>
      <c r="PNQ33" s="92"/>
      <c r="PNR33" s="57"/>
      <c r="PNS33" s="568"/>
      <c r="PNT33" s="568"/>
      <c r="PNU33" s="199"/>
      <c r="PNV33" s="59"/>
      <c r="PNW33" s="57"/>
      <c r="PNX33" s="57"/>
      <c r="PNY33" s="57"/>
      <c r="PNZ33" s="57"/>
      <c r="POA33" s="92"/>
      <c r="POB33" s="92"/>
      <c r="POC33" s="57"/>
      <c r="POD33" s="568"/>
      <c r="POE33" s="568"/>
      <c r="POF33" s="199"/>
      <c r="POG33" s="59"/>
      <c r="POH33" s="57"/>
      <c r="POI33" s="57"/>
      <c r="POJ33" s="57"/>
      <c r="POK33" s="57"/>
      <c r="POL33" s="92"/>
      <c r="POM33" s="92"/>
      <c r="PON33" s="57"/>
      <c r="POO33" s="568"/>
      <c r="POP33" s="568"/>
      <c r="POQ33" s="199"/>
      <c r="POR33" s="59"/>
      <c r="POS33" s="57"/>
      <c r="POT33" s="57"/>
      <c r="POU33" s="57"/>
      <c r="POV33" s="57"/>
      <c r="POW33" s="92"/>
      <c r="POX33" s="92"/>
      <c r="POY33" s="57"/>
      <c r="POZ33" s="568"/>
      <c r="PPA33" s="568"/>
      <c r="PPB33" s="199"/>
      <c r="PPC33" s="59"/>
      <c r="PPD33" s="57"/>
      <c r="PPE33" s="57"/>
      <c r="PPF33" s="57"/>
      <c r="PPG33" s="57"/>
      <c r="PPH33" s="92"/>
      <c r="PPI33" s="92"/>
      <c r="PPJ33" s="57"/>
      <c r="PPK33" s="568"/>
      <c r="PPL33" s="568"/>
      <c r="PPM33" s="199"/>
      <c r="PPN33" s="59"/>
      <c r="PPO33" s="57"/>
      <c r="PPP33" s="57"/>
      <c r="PPQ33" s="57"/>
      <c r="PPR33" s="57"/>
      <c r="PPS33" s="92"/>
      <c r="PPT33" s="92"/>
      <c r="PPU33" s="57"/>
      <c r="PPV33" s="568"/>
      <c r="PPW33" s="568"/>
      <c r="PPX33" s="199"/>
      <c r="PPY33" s="59"/>
      <c r="PPZ33" s="57"/>
      <c r="PQA33" s="57"/>
      <c r="PQB33" s="57"/>
      <c r="PQC33" s="57"/>
      <c r="PQD33" s="92"/>
      <c r="PQE33" s="92"/>
      <c r="PQF33" s="57"/>
      <c r="PQG33" s="568"/>
      <c r="PQH33" s="568"/>
      <c r="PQI33" s="199"/>
      <c r="PQJ33" s="59"/>
      <c r="PQK33" s="57"/>
      <c r="PQL33" s="57"/>
      <c r="PQM33" s="57"/>
      <c r="PQN33" s="57"/>
      <c r="PQO33" s="92"/>
      <c r="PQP33" s="92"/>
      <c r="PQQ33" s="57"/>
      <c r="PQR33" s="568"/>
      <c r="PQS33" s="568"/>
      <c r="PQT33" s="199"/>
      <c r="PQU33" s="59"/>
      <c r="PQV33" s="57"/>
      <c r="PQW33" s="57"/>
      <c r="PQX33" s="57"/>
      <c r="PQY33" s="57"/>
      <c r="PQZ33" s="92"/>
      <c r="PRA33" s="92"/>
      <c r="PRB33" s="57"/>
      <c r="PRC33" s="568"/>
      <c r="PRD33" s="568"/>
      <c r="PRE33" s="199"/>
      <c r="PRF33" s="59"/>
      <c r="PRG33" s="57"/>
      <c r="PRH33" s="57"/>
      <c r="PRI33" s="57"/>
      <c r="PRJ33" s="57"/>
      <c r="PRK33" s="92"/>
      <c r="PRL33" s="92"/>
      <c r="PRM33" s="57"/>
      <c r="PRN33" s="568"/>
      <c r="PRO33" s="568"/>
      <c r="PRP33" s="199"/>
      <c r="PRQ33" s="59"/>
      <c r="PRR33" s="57"/>
      <c r="PRS33" s="57"/>
      <c r="PRT33" s="57"/>
      <c r="PRU33" s="57"/>
      <c r="PRV33" s="92"/>
      <c r="PRW33" s="92"/>
      <c r="PRX33" s="57"/>
      <c r="PRY33" s="568"/>
      <c r="PRZ33" s="568"/>
      <c r="PSA33" s="199"/>
      <c r="PSB33" s="59"/>
      <c r="PSC33" s="57"/>
      <c r="PSD33" s="57"/>
      <c r="PSE33" s="57"/>
      <c r="PSF33" s="57"/>
      <c r="PSG33" s="92"/>
      <c r="PSH33" s="92"/>
      <c r="PSI33" s="57"/>
      <c r="PSJ33" s="568"/>
      <c r="PSK33" s="568"/>
      <c r="PSL33" s="199"/>
      <c r="PSM33" s="59"/>
      <c r="PSN33" s="57"/>
      <c r="PSO33" s="57"/>
      <c r="PSP33" s="57"/>
      <c r="PSQ33" s="57"/>
      <c r="PSR33" s="92"/>
      <c r="PSS33" s="92"/>
      <c r="PST33" s="57"/>
      <c r="PSU33" s="568"/>
      <c r="PSV33" s="568"/>
      <c r="PSW33" s="199"/>
      <c r="PSX33" s="59"/>
      <c r="PSY33" s="57"/>
      <c r="PSZ33" s="57"/>
      <c r="PTA33" s="57"/>
      <c r="PTB33" s="57"/>
      <c r="PTC33" s="92"/>
      <c r="PTD33" s="92"/>
      <c r="PTE33" s="57"/>
      <c r="PTF33" s="568"/>
      <c r="PTG33" s="568"/>
      <c r="PTH33" s="199"/>
      <c r="PTI33" s="59"/>
      <c r="PTJ33" s="57"/>
      <c r="PTK33" s="57"/>
      <c r="PTL33" s="57"/>
      <c r="PTM33" s="57"/>
      <c r="PTN33" s="92"/>
      <c r="PTO33" s="92"/>
      <c r="PTP33" s="57"/>
      <c r="PTQ33" s="568"/>
      <c r="PTR33" s="568"/>
      <c r="PTS33" s="199"/>
      <c r="PTT33" s="59"/>
      <c r="PTU33" s="57"/>
      <c r="PTV33" s="57"/>
      <c r="PTW33" s="57"/>
      <c r="PTX33" s="57"/>
      <c r="PTY33" s="92"/>
      <c r="PTZ33" s="92"/>
      <c r="PUA33" s="57"/>
      <c r="PUB33" s="568"/>
      <c r="PUC33" s="568"/>
      <c r="PUD33" s="199"/>
      <c r="PUE33" s="59"/>
      <c r="PUF33" s="57"/>
      <c r="PUG33" s="57"/>
      <c r="PUH33" s="57"/>
      <c r="PUI33" s="57"/>
      <c r="PUJ33" s="92"/>
      <c r="PUK33" s="92"/>
      <c r="PUL33" s="57"/>
      <c r="PUM33" s="568"/>
      <c r="PUN33" s="568"/>
      <c r="PUO33" s="199"/>
      <c r="PUP33" s="59"/>
      <c r="PUQ33" s="57"/>
      <c r="PUR33" s="57"/>
      <c r="PUS33" s="57"/>
      <c r="PUT33" s="57"/>
      <c r="PUU33" s="92"/>
      <c r="PUV33" s="92"/>
      <c r="PUW33" s="57"/>
      <c r="PUX33" s="568"/>
      <c r="PUY33" s="568"/>
      <c r="PUZ33" s="199"/>
      <c r="PVA33" s="59"/>
      <c r="PVB33" s="57"/>
      <c r="PVC33" s="57"/>
      <c r="PVD33" s="57"/>
      <c r="PVE33" s="57"/>
      <c r="PVF33" s="92"/>
      <c r="PVG33" s="92"/>
      <c r="PVH33" s="57"/>
      <c r="PVI33" s="568"/>
      <c r="PVJ33" s="568"/>
      <c r="PVK33" s="199"/>
      <c r="PVL33" s="59"/>
      <c r="PVM33" s="57"/>
      <c r="PVN33" s="57"/>
      <c r="PVO33" s="57"/>
      <c r="PVP33" s="57"/>
      <c r="PVQ33" s="92"/>
      <c r="PVR33" s="92"/>
      <c r="PVS33" s="57"/>
      <c r="PVT33" s="568"/>
      <c r="PVU33" s="568"/>
      <c r="PVV33" s="199"/>
      <c r="PVW33" s="59"/>
      <c r="PVX33" s="57"/>
      <c r="PVY33" s="57"/>
      <c r="PVZ33" s="57"/>
      <c r="PWA33" s="57"/>
      <c r="PWB33" s="92"/>
      <c r="PWC33" s="92"/>
      <c r="PWD33" s="57"/>
      <c r="PWE33" s="568"/>
      <c r="PWF33" s="568"/>
      <c r="PWG33" s="199"/>
      <c r="PWH33" s="59"/>
      <c r="PWI33" s="57"/>
      <c r="PWJ33" s="57"/>
      <c r="PWK33" s="57"/>
      <c r="PWL33" s="57"/>
      <c r="PWM33" s="92"/>
      <c r="PWN33" s="92"/>
      <c r="PWO33" s="57"/>
      <c r="PWP33" s="568"/>
      <c r="PWQ33" s="568"/>
      <c r="PWR33" s="199"/>
      <c r="PWS33" s="59"/>
      <c r="PWT33" s="57"/>
      <c r="PWU33" s="57"/>
      <c r="PWV33" s="57"/>
      <c r="PWW33" s="57"/>
      <c r="PWX33" s="92"/>
      <c r="PWY33" s="92"/>
      <c r="PWZ33" s="57"/>
      <c r="PXA33" s="568"/>
      <c r="PXB33" s="568"/>
      <c r="PXC33" s="199"/>
      <c r="PXD33" s="59"/>
      <c r="PXE33" s="57"/>
      <c r="PXF33" s="57"/>
      <c r="PXG33" s="57"/>
      <c r="PXH33" s="57"/>
      <c r="PXI33" s="92"/>
      <c r="PXJ33" s="92"/>
      <c r="PXK33" s="57"/>
      <c r="PXL33" s="568"/>
      <c r="PXM33" s="568"/>
      <c r="PXN33" s="199"/>
      <c r="PXO33" s="59"/>
      <c r="PXP33" s="57"/>
      <c r="PXQ33" s="57"/>
      <c r="PXR33" s="57"/>
      <c r="PXS33" s="57"/>
      <c r="PXT33" s="92"/>
      <c r="PXU33" s="92"/>
      <c r="PXV33" s="57"/>
      <c r="PXW33" s="568"/>
      <c r="PXX33" s="568"/>
      <c r="PXY33" s="199"/>
      <c r="PXZ33" s="59"/>
      <c r="PYA33" s="57"/>
      <c r="PYB33" s="57"/>
      <c r="PYC33" s="57"/>
      <c r="PYD33" s="57"/>
      <c r="PYE33" s="92"/>
      <c r="PYF33" s="92"/>
      <c r="PYG33" s="57"/>
      <c r="PYH33" s="568"/>
      <c r="PYI33" s="568"/>
      <c r="PYJ33" s="199"/>
      <c r="PYK33" s="59"/>
      <c r="PYL33" s="57"/>
      <c r="PYM33" s="57"/>
      <c r="PYN33" s="57"/>
      <c r="PYO33" s="57"/>
      <c r="PYP33" s="92"/>
      <c r="PYQ33" s="92"/>
      <c r="PYR33" s="57"/>
      <c r="PYS33" s="568"/>
      <c r="PYT33" s="568"/>
      <c r="PYU33" s="199"/>
      <c r="PYV33" s="59"/>
      <c r="PYW33" s="57"/>
      <c r="PYX33" s="57"/>
      <c r="PYY33" s="57"/>
      <c r="PYZ33" s="57"/>
      <c r="PZA33" s="92"/>
      <c r="PZB33" s="92"/>
      <c r="PZC33" s="57"/>
      <c r="PZD33" s="568"/>
      <c r="PZE33" s="568"/>
      <c r="PZF33" s="199"/>
      <c r="PZG33" s="59"/>
      <c r="PZH33" s="57"/>
      <c r="PZI33" s="57"/>
      <c r="PZJ33" s="57"/>
      <c r="PZK33" s="57"/>
      <c r="PZL33" s="92"/>
      <c r="PZM33" s="92"/>
      <c r="PZN33" s="57"/>
      <c r="PZO33" s="568"/>
      <c r="PZP33" s="568"/>
      <c r="PZQ33" s="199"/>
      <c r="PZR33" s="59"/>
      <c r="PZS33" s="57"/>
      <c r="PZT33" s="57"/>
      <c r="PZU33" s="57"/>
      <c r="PZV33" s="57"/>
      <c r="PZW33" s="92"/>
      <c r="PZX33" s="92"/>
      <c r="PZY33" s="57"/>
      <c r="PZZ33" s="568"/>
      <c r="QAA33" s="568"/>
      <c r="QAB33" s="199"/>
      <c r="QAC33" s="59"/>
      <c r="QAD33" s="57"/>
      <c r="QAE33" s="57"/>
      <c r="QAF33" s="57"/>
      <c r="QAG33" s="57"/>
      <c r="QAH33" s="92"/>
      <c r="QAI33" s="92"/>
      <c r="QAJ33" s="57"/>
      <c r="QAK33" s="568"/>
      <c r="QAL33" s="568"/>
      <c r="QAM33" s="199"/>
      <c r="QAN33" s="59"/>
      <c r="QAO33" s="57"/>
      <c r="QAP33" s="57"/>
      <c r="QAQ33" s="57"/>
      <c r="QAR33" s="57"/>
      <c r="QAS33" s="92"/>
      <c r="QAT33" s="92"/>
      <c r="QAU33" s="57"/>
      <c r="QAV33" s="568"/>
      <c r="QAW33" s="568"/>
      <c r="QAX33" s="199"/>
      <c r="QAY33" s="59"/>
      <c r="QAZ33" s="57"/>
      <c r="QBA33" s="57"/>
      <c r="QBB33" s="57"/>
      <c r="QBC33" s="57"/>
      <c r="QBD33" s="92"/>
      <c r="QBE33" s="92"/>
      <c r="QBF33" s="57"/>
      <c r="QBG33" s="568"/>
      <c r="QBH33" s="568"/>
      <c r="QBI33" s="199"/>
      <c r="QBJ33" s="59"/>
      <c r="QBK33" s="57"/>
      <c r="QBL33" s="57"/>
      <c r="QBM33" s="57"/>
      <c r="QBN33" s="57"/>
      <c r="QBO33" s="92"/>
      <c r="QBP33" s="92"/>
      <c r="QBQ33" s="57"/>
      <c r="QBR33" s="568"/>
      <c r="QBS33" s="568"/>
      <c r="QBT33" s="199"/>
      <c r="QBU33" s="59"/>
      <c r="QBV33" s="57"/>
      <c r="QBW33" s="57"/>
      <c r="QBX33" s="57"/>
      <c r="QBY33" s="57"/>
      <c r="QBZ33" s="92"/>
      <c r="QCA33" s="92"/>
      <c r="QCB33" s="57"/>
      <c r="QCC33" s="568"/>
      <c r="QCD33" s="568"/>
      <c r="QCE33" s="199"/>
      <c r="QCF33" s="59"/>
      <c r="QCG33" s="57"/>
      <c r="QCH33" s="57"/>
      <c r="QCI33" s="57"/>
      <c r="QCJ33" s="57"/>
      <c r="QCK33" s="92"/>
      <c r="QCL33" s="92"/>
      <c r="QCM33" s="57"/>
      <c r="QCN33" s="568"/>
      <c r="QCO33" s="568"/>
      <c r="QCP33" s="199"/>
      <c r="QCQ33" s="59"/>
      <c r="QCR33" s="57"/>
      <c r="QCS33" s="57"/>
      <c r="QCT33" s="57"/>
      <c r="QCU33" s="57"/>
      <c r="QCV33" s="92"/>
      <c r="QCW33" s="92"/>
      <c r="QCX33" s="57"/>
      <c r="QCY33" s="568"/>
      <c r="QCZ33" s="568"/>
      <c r="QDA33" s="199"/>
      <c r="QDB33" s="59"/>
      <c r="QDC33" s="57"/>
      <c r="QDD33" s="57"/>
      <c r="QDE33" s="57"/>
      <c r="QDF33" s="57"/>
      <c r="QDG33" s="92"/>
      <c r="QDH33" s="92"/>
      <c r="QDI33" s="57"/>
      <c r="QDJ33" s="568"/>
      <c r="QDK33" s="568"/>
      <c r="QDL33" s="199"/>
      <c r="QDM33" s="59"/>
      <c r="QDN33" s="57"/>
      <c r="QDO33" s="57"/>
      <c r="QDP33" s="57"/>
      <c r="QDQ33" s="57"/>
      <c r="QDR33" s="92"/>
      <c r="QDS33" s="92"/>
      <c r="QDT33" s="57"/>
      <c r="QDU33" s="568"/>
      <c r="QDV33" s="568"/>
      <c r="QDW33" s="199"/>
      <c r="QDX33" s="59"/>
      <c r="QDY33" s="57"/>
      <c r="QDZ33" s="57"/>
      <c r="QEA33" s="57"/>
      <c r="QEB33" s="57"/>
      <c r="QEC33" s="92"/>
      <c r="QED33" s="92"/>
      <c r="QEE33" s="57"/>
      <c r="QEF33" s="568"/>
      <c r="QEG33" s="568"/>
      <c r="QEH33" s="199"/>
      <c r="QEI33" s="59"/>
      <c r="QEJ33" s="57"/>
      <c r="QEK33" s="57"/>
      <c r="QEL33" s="57"/>
      <c r="QEM33" s="57"/>
      <c r="QEN33" s="92"/>
      <c r="QEO33" s="92"/>
      <c r="QEP33" s="57"/>
      <c r="QEQ33" s="568"/>
      <c r="QER33" s="568"/>
      <c r="QES33" s="199"/>
      <c r="QET33" s="59"/>
      <c r="QEU33" s="57"/>
      <c r="QEV33" s="57"/>
      <c r="QEW33" s="57"/>
      <c r="QEX33" s="57"/>
      <c r="QEY33" s="92"/>
      <c r="QEZ33" s="92"/>
      <c r="QFA33" s="57"/>
      <c r="QFB33" s="568"/>
      <c r="QFC33" s="568"/>
      <c r="QFD33" s="199"/>
      <c r="QFE33" s="59"/>
      <c r="QFF33" s="57"/>
      <c r="QFG33" s="57"/>
      <c r="QFH33" s="57"/>
      <c r="QFI33" s="57"/>
      <c r="QFJ33" s="92"/>
      <c r="QFK33" s="92"/>
      <c r="QFL33" s="57"/>
      <c r="QFM33" s="568"/>
      <c r="QFN33" s="568"/>
      <c r="QFO33" s="199"/>
      <c r="QFP33" s="59"/>
      <c r="QFQ33" s="57"/>
      <c r="QFR33" s="57"/>
      <c r="QFS33" s="57"/>
      <c r="QFT33" s="57"/>
      <c r="QFU33" s="92"/>
      <c r="QFV33" s="92"/>
      <c r="QFW33" s="57"/>
      <c r="QFX33" s="568"/>
      <c r="QFY33" s="568"/>
      <c r="QFZ33" s="199"/>
      <c r="QGA33" s="59"/>
      <c r="QGB33" s="57"/>
      <c r="QGC33" s="57"/>
      <c r="QGD33" s="57"/>
      <c r="QGE33" s="57"/>
      <c r="QGF33" s="92"/>
      <c r="QGG33" s="92"/>
      <c r="QGH33" s="57"/>
      <c r="QGI33" s="568"/>
      <c r="QGJ33" s="568"/>
      <c r="QGK33" s="199"/>
      <c r="QGL33" s="59"/>
      <c r="QGM33" s="57"/>
      <c r="QGN33" s="57"/>
      <c r="QGO33" s="57"/>
      <c r="QGP33" s="57"/>
      <c r="QGQ33" s="92"/>
      <c r="QGR33" s="92"/>
      <c r="QGS33" s="57"/>
      <c r="QGT33" s="568"/>
      <c r="QGU33" s="568"/>
      <c r="QGV33" s="199"/>
      <c r="QGW33" s="59"/>
      <c r="QGX33" s="57"/>
      <c r="QGY33" s="57"/>
      <c r="QGZ33" s="57"/>
      <c r="QHA33" s="57"/>
      <c r="QHB33" s="92"/>
      <c r="QHC33" s="92"/>
      <c r="QHD33" s="57"/>
      <c r="QHE33" s="568"/>
      <c r="QHF33" s="568"/>
      <c r="QHG33" s="199"/>
      <c r="QHH33" s="59"/>
      <c r="QHI33" s="57"/>
      <c r="QHJ33" s="57"/>
      <c r="QHK33" s="57"/>
      <c r="QHL33" s="57"/>
      <c r="QHM33" s="92"/>
      <c r="QHN33" s="92"/>
      <c r="QHO33" s="57"/>
      <c r="QHP33" s="568"/>
      <c r="QHQ33" s="568"/>
      <c r="QHR33" s="199"/>
      <c r="QHS33" s="59"/>
      <c r="QHT33" s="57"/>
      <c r="QHU33" s="57"/>
      <c r="QHV33" s="57"/>
      <c r="QHW33" s="57"/>
      <c r="QHX33" s="92"/>
      <c r="QHY33" s="92"/>
      <c r="QHZ33" s="57"/>
      <c r="QIA33" s="568"/>
      <c r="QIB33" s="568"/>
      <c r="QIC33" s="199"/>
      <c r="QID33" s="59"/>
      <c r="QIE33" s="57"/>
      <c r="QIF33" s="57"/>
      <c r="QIG33" s="57"/>
      <c r="QIH33" s="57"/>
      <c r="QII33" s="92"/>
      <c r="QIJ33" s="92"/>
      <c r="QIK33" s="57"/>
      <c r="QIL33" s="568"/>
      <c r="QIM33" s="568"/>
      <c r="QIN33" s="199"/>
      <c r="QIO33" s="59"/>
      <c r="QIP33" s="57"/>
      <c r="QIQ33" s="57"/>
      <c r="QIR33" s="57"/>
      <c r="QIS33" s="57"/>
      <c r="QIT33" s="92"/>
      <c r="QIU33" s="92"/>
      <c r="QIV33" s="57"/>
      <c r="QIW33" s="568"/>
      <c r="QIX33" s="568"/>
      <c r="QIY33" s="199"/>
      <c r="QIZ33" s="59"/>
      <c r="QJA33" s="57"/>
      <c r="QJB33" s="57"/>
      <c r="QJC33" s="57"/>
      <c r="QJD33" s="57"/>
      <c r="QJE33" s="92"/>
      <c r="QJF33" s="92"/>
      <c r="QJG33" s="57"/>
      <c r="QJH33" s="568"/>
      <c r="QJI33" s="568"/>
      <c r="QJJ33" s="199"/>
      <c r="QJK33" s="59"/>
      <c r="QJL33" s="57"/>
      <c r="QJM33" s="57"/>
      <c r="QJN33" s="57"/>
      <c r="QJO33" s="57"/>
      <c r="QJP33" s="92"/>
      <c r="QJQ33" s="92"/>
      <c r="QJR33" s="57"/>
      <c r="QJS33" s="568"/>
      <c r="QJT33" s="568"/>
      <c r="QJU33" s="199"/>
      <c r="QJV33" s="59"/>
      <c r="QJW33" s="57"/>
      <c r="QJX33" s="57"/>
      <c r="QJY33" s="57"/>
      <c r="QJZ33" s="57"/>
      <c r="QKA33" s="92"/>
      <c r="QKB33" s="92"/>
      <c r="QKC33" s="57"/>
      <c r="QKD33" s="568"/>
      <c r="QKE33" s="568"/>
      <c r="QKF33" s="199"/>
      <c r="QKG33" s="59"/>
      <c r="QKH33" s="57"/>
      <c r="QKI33" s="57"/>
      <c r="QKJ33" s="57"/>
      <c r="QKK33" s="57"/>
      <c r="QKL33" s="92"/>
      <c r="QKM33" s="92"/>
      <c r="QKN33" s="57"/>
      <c r="QKO33" s="568"/>
      <c r="QKP33" s="568"/>
      <c r="QKQ33" s="199"/>
      <c r="QKR33" s="59"/>
      <c r="QKS33" s="57"/>
      <c r="QKT33" s="57"/>
      <c r="QKU33" s="57"/>
      <c r="QKV33" s="57"/>
      <c r="QKW33" s="92"/>
      <c r="QKX33" s="92"/>
      <c r="QKY33" s="57"/>
      <c r="QKZ33" s="568"/>
      <c r="QLA33" s="568"/>
      <c r="QLB33" s="199"/>
      <c r="QLC33" s="59"/>
      <c r="QLD33" s="57"/>
      <c r="QLE33" s="57"/>
      <c r="QLF33" s="57"/>
      <c r="QLG33" s="57"/>
      <c r="QLH33" s="92"/>
      <c r="QLI33" s="92"/>
      <c r="QLJ33" s="57"/>
      <c r="QLK33" s="568"/>
      <c r="QLL33" s="568"/>
      <c r="QLM33" s="199"/>
      <c r="QLN33" s="59"/>
      <c r="QLO33" s="57"/>
      <c r="QLP33" s="57"/>
      <c r="QLQ33" s="57"/>
      <c r="QLR33" s="57"/>
      <c r="QLS33" s="92"/>
      <c r="QLT33" s="92"/>
      <c r="QLU33" s="57"/>
      <c r="QLV33" s="568"/>
      <c r="QLW33" s="568"/>
      <c r="QLX33" s="199"/>
      <c r="QLY33" s="59"/>
      <c r="QLZ33" s="57"/>
      <c r="QMA33" s="57"/>
      <c r="QMB33" s="57"/>
      <c r="QMC33" s="57"/>
      <c r="QMD33" s="92"/>
      <c r="QME33" s="92"/>
      <c r="QMF33" s="57"/>
      <c r="QMG33" s="568"/>
      <c r="QMH33" s="568"/>
      <c r="QMI33" s="199"/>
      <c r="QMJ33" s="59"/>
      <c r="QMK33" s="57"/>
      <c r="QML33" s="57"/>
      <c r="QMM33" s="57"/>
      <c r="QMN33" s="57"/>
      <c r="QMO33" s="92"/>
      <c r="QMP33" s="92"/>
      <c r="QMQ33" s="57"/>
      <c r="QMR33" s="568"/>
      <c r="QMS33" s="568"/>
      <c r="QMT33" s="199"/>
      <c r="QMU33" s="59"/>
      <c r="QMV33" s="57"/>
      <c r="QMW33" s="57"/>
      <c r="QMX33" s="57"/>
      <c r="QMY33" s="57"/>
      <c r="QMZ33" s="92"/>
      <c r="QNA33" s="92"/>
      <c r="QNB33" s="57"/>
      <c r="QNC33" s="568"/>
      <c r="QND33" s="568"/>
      <c r="QNE33" s="199"/>
      <c r="QNF33" s="59"/>
      <c r="QNG33" s="57"/>
      <c r="QNH33" s="57"/>
      <c r="QNI33" s="57"/>
      <c r="QNJ33" s="57"/>
      <c r="QNK33" s="92"/>
      <c r="QNL33" s="92"/>
      <c r="QNM33" s="57"/>
      <c r="QNN33" s="568"/>
      <c r="QNO33" s="568"/>
      <c r="QNP33" s="199"/>
      <c r="QNQ33" s="59"/>
      <c r="QNR33" s="57"/>
      <c r="QNS33" s="57"/>
      <c r="QNT33" s="57"/>
      <c r="QNU33" s="57"/>
      <c r="QNV33" s="92"/>
      <c r="QNW33" s="92"/>
      <c r="QNX33" s="57"/>
      <c r="QNY33" s="568"/>
      <c r="QNZ33" s="568"/>
      <c r="QOA33" s="199"/>
      <c r="QOB33" s="59"/>
      <c r="QOC33" s="57"/>
      <c r="QOD33" s="57"/>
      <c r="QOE33" s="57"/>
      <c r="QOF33" s="57"/>
      <c r="QOG33" s="92"/>
      <c r="QOH33" s="92"/>
      <c r="QOI33" s="57"/>
      <c r="QOJ33" s="568"/>
      <c r="QOK33" s="568"/>
      <c r="QOL33" s="199"/>
      <c r="QOM33" s="59"/>
      <c r="QON33" s="57"/>
      <c r="QOO33" s="57"/>
      <c r="QOP33" s="57"/>
      <c r="QOQ33" s="57"/>
      <c r="QOR33" s="92"/>
      <c r="QOS33" s="92"/>
      <c r="QOT33" s="57"/>
      <c r="QOU33" s="568"/>
      <c r="QOV33" s="568"/>
      <c r="QOW33" s="199"/>
      <c r="QOX33" s="59"/>
      <c r="QOY33" s="57"/>
      <c r="QOZ33" s="57"/>
      <c r="QPA33" s="57"/>
      <c r="QPB33" s="57"/>
      <c r="QPC33" s="92"/>
      <c r="QPD33" s="92"/>
      <c r="QPE33" s="57"/>
      <c r="QPF33" s="568"/>
      <c r="QPG33" s="568"/>
      <c r="QPH33" s="199"/>
      <c r="QPI33" s="59"/>
      <c r="QPJ33" s="57"/>
      <c r="QPK33" s="57"/>
      <c r="QPL33" s="57"/>
      <c r="QPM33" s="57"/>
      <c r="QPN33" s="92"/>
      <c r="QPO33" s="92"/>
      <c r="QPP33" s="57"/>
      <c r="QPQ33" s="568"/>
      <c r="QPR33" s="568"/>
      <c r="QPS33" s="199"/>
      <c r="QPT33" s="59"/>
      <c r="QPU33" s="57"/>
      <c r="QPV33" s="57"/>
      <c r="QPW33" s="57"/>
      <c r="QPX33" s="57"/>
      <c r="QPY33" s="92"/>
      <c r="QPZ33" s="92"/>
      <c r="QQA33" s="57"/>
      <c r="QQB33" s="568"/>
      <c r="QQC33" s="568"/>
      <c r="QQD33" s="199"/>
      <c r="QQE33" s="59"/>
      <c r="QQF33" s="57"/>
      <c r="QQG33" s="57"/>
      <c r="QQH33" s="57"/>
      <c r="QQI33" s="57"/>
      <c r="QQJ33" s="92"/>
      <c r="QQK33" s="92"/>
      <c r="QQL33" s="57"/>
      <c r="QQM33" s="568"/>
      <c r="QQN33" s="568"/>
      <c r="QQO33" s="199"/>
      <c r="QQP33" s="59"/>
      <c r="QQQ33" s="57"/>
      <c r="QQR33" s="57"/>
      <c r="QQS33" s="57"/>
      <c r="QQT33" s="57"/>
      <c r="QQU33" s="92"/>
      <c r="QQV33" s="92"/>
      <c r="QQW33" s="57"/>
      <c r="QQX33" s="568"/>
      <c r="QQY33" s="568"/>
      <c r="QQZ33" s="199"/>
      <c r="QRA33" s="59"/>
      <c r="QRB33" s="57"/>
      <c r="QRC33" s="57"/>
      <c r="QRD33" s="57"/>
      <c r="QRE33" s="57"/>
      <c r="QRF33" s="92"/>
      <c r="QRG33" s="92"/>
      <c r="QRH33" s="57"/>
      <c r="QRI33" s="568"/>
      <c r="QRJ33" s="568"/>
      <c r="QRK33" s="199"/>
      <c r="QRL33" s="59"/>
      <c r="QRM33" s="57"/>
      <c r="QRN33" s="57"/>
      <c r="QRO33" s="57"/>
      <c r="QRP33" s="57"/>
      <c r="QRQ33" s="92"/>
      <c r="QRR33" s="92"/>
      <c r="QRS33" s="57"/>
      <c r="QRT33" s="568"/>
      <c r="QRU33" s="568"/>
      <c r="QRV33" s="199"/>
      <c r="QRW33" s="59"/>
      <c r="QRX33" s="57"/>
      <c r="QRY33" s="57"/>
      <c r="QRZ33" s="57"/>
      <c r="QSA33" s="57"/>
      <c r="QSB33" s="92"/>
      <c r="QSC33" s="92"/>
      <c r="QSD33" s="57"/>
      <c r="QSE33" s="568"/>
      <c r="QSF33" s="568"/>
      <c r="QSG33" s="199"/>
      <c r="QSH33" s="59"/>
      <c r="QSI33" s="57"/>
      <c r="QSJ33" s="57"/>
      <c r="QSK33" s="57"/>
      <c r="QSL33" s="57"/>
      <c r="QSM33" s="92"/>
      <c r="QSN33" s="92"/>
      <c r="QSO33" s="57"/>
      <c r="QSP33" s="568"/>
      <c r="QSQ33" s="568"/>
      <c r="QSR33" s="199"/>
      <c r="QSS33" s="59"/>
      <c r="QST33" s="57"/>
      <c r="QSU33" s="57"/>
      <c r="QSV33" s="57"/>
      <c r="QSW33" s="57"/>
      <c r="QSX33" s="92"/>
      <c r="QSY33" s="92"/>
      <c r="QSZ33" s="57"/>
      <c r="QTA33" s="568"/>
      <c r="QTB33" s="568"/>
      <c r="QTC33" s="199"/>
      <c r="QTD33" s="59"/>
      <c r="QTE33" s="57"/>
      <c r="QTF33" s="57"/>
      <c r="QTG33" s="57"/>
      <c r="QTH33" s="57"/>
      <c r="QTI33" s="92"/>
      <c r="QTJ33" s="92"/>
      <c r="QTK33" s="57"/>
      <c r="QTL33" s="568"/>
      <c r="QTM33" s="568"/>
      <c r="QTN33" s="199"/>
      <c r="QTO33" s="59"/>
      <c r="QTP33" s="57"/>
      <c r="QTQ33" s="57"/>
      <c r="QTR33" s="57"/>
      <c r="QTS33" s="57"/>
      <c r="QTT33" s="92"/>
      <c r="QTU33" s="92"/>
      <c r="QTV33" s="57"/>
      <c r="QTW33" s="568"/>
      <c r="QTX33" s="568"/>
      <c r="QTY33" s="199"/>
      <c r="QTZ33" s="59"/>
      <c r="QUA33" s="57"/>
      <c r="QUB33" s="57"/>
      <c r="QUC33" s="57"/>
      <c r="QUD33" s="57"/>
      <c r="QUE33" s="92"/>
      <c r="QUF33" s="92"/>
      <c r="QUG33" s="57"/>
      <c r="QUH33" s="568"/>
      <c r="QUI33" s="568"/>
      <c r="QUJ33" s="199"/>
      <c r="QUK33" s="59"/>
      <c r="QUL33" s="57"/>
      <c r="QUM33" s="57"/>
      <c r="QUN33" s="57"/>
      <c r="QUO33" s="57"/>
      <c r="QUP33" s="92"/>
      <c r="QUQ33" s="92"/>
      <c r="QUR33" s="57"/>
      <c r="QUS33" s="568"/>
      <c r="QUT33" s="568"/>
      <c r="QUU33" s="199"/>
      <c r="QUV33" s="59"/>
      <c r="QUW33" s="57"/>
      <c r="QUX33" s="57"/>
      <c r="QUY33" s="57"/>
      <c r="QUZ33" s="57"/>
      <c r="QVA33" s="92"/>
      <c r="QVB33" s="92"/>
      <c r="QVC33" s="57"/>
      <c r="QVD33" s="568"/>
      <c r="QVE33" s="568"/>
      <c r="QVF33" s="199"/>
      <c r="QVG33" s="59"/>
      <c r="QVH33" s="57"/>
      <c r="QVI33" s="57"/>
      <c r="QVJ33" s="57"/>
      <c r="QVK33" s="57"/>
      <c r="QVL33" s="92"/>
      <c r="QVM33" s="92"/>
      <c r="QVN33" s="57"/>
      <c r="QVO33" s="568"/>
      <c r="QVP33" s="568"/>
      <c r="QVQ33" s="199"/>
      <c r="QVR33" s="59"/>
      <c r="QVS33" s="57"/>
      <c r="QVT33" s="57"/>
      <c r="QVU33" s="57"/>
      <c r="QVV33" s="57"/>
      <c r="QVW33" s="92"/>
      <c r="QVX33" s="92"/>
      <c r="QVY33" s="57"/>
      <c r="QVZ33" s="568"/>
      <c r="QWA33" s="568"/>
      <c r="QWB33" s="199"/>
      <c r="QWC33" s="59"/>
      <c r="QWD33" s="57"/>
      <c r="QWE33" s="57"/>
      <c r="QWF33" s="57"/>
      <c r="QWG33" s="57"/>
      <c r="QWH33" s="92"/>
      <c r="QWI33" s="92"/>
      <c r="QWJ33" s="57"/>
      <c r="QWK33" s="568"/>
      <c r="QWL33" s="568"/>
      <c r="QWM33" s="199"/>
      <c r="QWN33" s="59"/>
      <c r="QWO33" s="57"/>
      <c r="QWP33" s="57"/>
      <c r="QWQ33" s="57"/>
      <c r="QWR33" s="57"/>
      <c r="QWS33" s="92"/>
      <c r="QWT33" s="92"/>
      <c r="QWU33" s="57"/>
      <c r="QWV33" s="568"/>
      <c r="QWW33" s="568"/>
      <c r="QWX33" s="199"/>
      <c r="QWY33" s="59"/>
      <c r="QWZ33" s="57"/>
      <c r="QXA33" s="57"/>
      <c r="QXB33" s="57"/>
      <c r="QXC33" s="57"/>
      <c r="QXD33" s="92"/>
      <c r="QXE33" s="92"/>
      <c r="QXF33" s="57"/>
      <c r="QXG33" s="568"/>
      <c r="QXH33" s="568"/>
      <c r="QXI33" s="199"/>
      <c r="QXJ33" s="59"/>
      <c r="QXK33" s="57"/>
      <c r="QXL33" s="57"/>
      <c r="QXM33" s="57"/>
      <c r="QXN33" s="57"/>
      <c r="QXO33" s="92"/>
      <c r="QXP33" s="92"/>
      <c r="QXQ33" s="57"/>
      <c r="QXR33" s="568"/>
      <c r="QXS33" s="568"/>
      <c r="QXT33" s="199"/>
      <c r="QXU33" s="59"/>
      <c r="QXV33" s="57"/>
      <c r="QXW33" s="57"/>
      <c r="QXX33" s="57"/>
      <c r="QXY33" s="57"/>
      <c r="QXZ33" s="92"/>
      <c r="QYA33" s="92"/>
      <c r="QYB33" s="57"/>
      <c r="QYC33" s="568"/>
      <c r="QYD33" s="568"/>
      <c r="QYE33" s="199"/>
      <c r="QYF33" s="59"/>
      <c r="QYG33" s="57"/>
      <c r="QYH33" s="57"/>
      <c r="QYI33" s="57"/>
      <c r="QYJ33" s="57"/>
      <c r="QYK33" s="92"/>
      <c r="QYL33" s="92"/>
      <c r="QYM33" s="57"/>
      <c r="QYN33" s="568"/>
      <c r="QYO33" s="568"/>
      <c r="QYP33" s="199"/>
      <c r="QYQ33" s="59"/>
      <c r="QYR33" s="57"/>
      <c r="QYS33" s="57"/>
      <c r="QYT33" s="57"/>
      <c r="QYU33" s="57"/>
      <c r="QYV33" s="92"/>
      <c r="QYW33" s="92"/>
      <c r="QYX33" s="57"/>
      <c r="QYY33" s="568"/>
      <c r="QYZ33" s="568"/>
      <c r="QZA33" s="199"/>
      <c r="QZB33" s="59"/>
      <c r="QZC33" s="57"/>
      <c r="QZD33" s="57"/>
      <c r="QZE33" s="57"/>
      <c r="QZF33" s="57"/>
      <c r="QZG33" s="92"/>
      <c r="QZH33" s="92"/>
      <c r="QZI33" s="57"/>
      <c r="QZJ33" s="568"/>
      <c r="QZK33" s="568"/>
      <c r="QZL33" s="199"/>
      <c r="QZM33" s="59"/>
      <c r="QZN33" s="57"/>
      <c r="QZO33" s="57"/>
      <c r="QZP33" s="57"/>
      <c r="QZQ33" s="57"/>
      <c r="QZR33" s="92"/>
      <c r="QZS33" s="92"/>
      <c r="QZT33" s="57"/>
      <c r="QZU33" s="568"/>
      <c r="QZV33" s="568"/>
      <c r="QZW33" s="199"/>
      <c r="QZX33" s="59"/>
      <c r="QZY33" s="57"/>
      <c r="QZZ33" s="57"/>
      <c r="RAA33" s="57"/>
      <c r="RAB33" s="57"/>
      <c r="RAC33" s="92"/>
      <c r="RAD33" s="92"/>
      <c r="RAE33" s="57"/>
      <c r="RAF33" s="568"/>
      <c r="RAG33" s="568"/>
      <c r="RAH33" s="199"/>
      <c r="RAI33" s="59"/>
      <c r="RAJ33" s="57"/>
      <c r="RAK33" s="57"/>
      <c r="RAL33" s="57"/>
      <c r="RAM33" s="57"/>
      <c r="RAN33" s="92"/>
      <c r="RAO33" s="92"/>
      <c r="RAP33" s="57"/>
      <c r="RAQ33" s="568"/>
      <c r="RAR33" s="568"/>
      <c r="RAS33" s="199"/>
      <c r="RAT33" s="59"/>
      <c r="RAU33" s="57"/>
      <c r="RAV33" s="57"/>
      <c r="RAW33" s="57"/>
      <c r="RAX33" s="57"/>
      <c r="RAY33" s="92"/>
      <c r="RAZ33" s="92"/>
      <c r="RBA33" s="57"/>
      <c r="RBB33" s="568"/>
      <c r="RBC33" s="568"/>
      <c r="RBD33" s="199"/>
      <c r="RBE33" s="59"/>
      <c r="RBF33" s="57"/>
      <c r="RBG33" s="57"/>
      <c r="RBH33" s="57"/>
      <c r="RBI33" s="57"/>
      <c r="RBJ33" s="92"/>
      <c r="RBK33" s="92"/>
      <c r="RBL33" s="57"/>
      <c r="RBM33" s="568"/>
      <c r="RBN33" s="568"/>
      <c r="RBO33" s="199"/>
      <c r="RBP33" s="59"/>
      <c r="RBQ33" s="57"/>
      <c r="RBR33" s="57"/>
      <c r="RBS33" s="57"/>
      <c r="RBT33" s="57"/>
      <c r="RBU33" s="92"/>
      <c r="RBV33" s="92"/>
      <c r="RBW33" s="57"/>
      <c r="RBX33" s="568"/>
      <c r="RBY33" s="568"/>
      <c r="RBZ33" s="199"/>
      <c r="RCA33" s="59"/>
      <c r="RCB33" s="57"/>
      <c r="RCC33" s="57"/>
      <c r="RCD33" s="57"/>
      <c r="RCE33" s="57"/>
      <c r="RCF33" s="92"/>
      <c r="RCG33" s="92"/>
      <c r="RCH33" s="57"/>
      <c r="RCI33" s="568"/>
      <c r="RCJ33" s="568"/>
      <c r="RCK33" s="199"/>
      <c r="RCL33" s="59"/>
      <c r="RCM33" s="57"/>
      <c r="RCN33" s="57"/>
      <c r="RCO33" s="57"/>
      <c r="RCP33" s="57"/>
      <c r="RCQ33" s="92"/>
      <c r="RCR33" s="92"/>
      <c r="RCS33" s="57"/>
      <c r="RCT33" s="568"/>
      <c r="RCU33" s="568"/>
      <c r="RCV33" s="199"/>
      <c r="RCW33" s="59"/>
      <c r="RCX33" s="57"/>
      <c r="RCY33" s="57"/>
      <c r="RCZ33" s="57"/>
      <c r="RDA33" s="57"/>
      <c r="RDB33" s="92"/>
      <c r="RDC33" s="92"/>
      <c r="RDD33" s="57"/>
      <c r="RDE33" s="568"/>
      <c r="RDF33" s="568"/>
      <c r="RDG33" s="199"/>
      <c r="RDH33" s="59"/>
      <c r="RDI33" s="57"/>
      <c r="RDJ33" s="57"/>
      <c r="RDK33" s="57"/>
      <c r="RDL33" s="57"/>
      <c r="RDM33" s="92"/>
      <c r="RDN33" s="92"/>
      <c r="RDO33" s="57"/>
      <c r="RDP33" s="568"/>
      <c r="RDQ33" s="568"/>
      <c r="RDR33" s="199"/>
      <c r="RDS33" s="59"/>
      <c r="RDT33" s="57"/>
      <c r="RDU33" s="57"/>
      <c r="RDV33" s="57"/>
      <c r="RDW33" s="57"/>
      <c r="RDX33" s="92"/>
      <c r="RDY33" s="92"/>
      <c r="RDZ33" s="57"/>
      <c r="REA33" s="568"/>
      <c r="REB33" s="568"/>
      <c r="REC33" s="199"/>
      <c r="RED33" s="59"/>
      <c r="REE33" s="57"/>
      <c r="REF33" s="57"/>
      <c r="REG33" s="57"/>
      <c r="REH33" s="57"/>
      <c r="REI33" s="92"/>
      <c r="REJ33" s="92"/>
      <c r="REK33" s="57"/>
      <c r="REL33" s="568"/>
      <c r="REM33" s="568"/>
      <c r="REN33" s="199"/>
      <c r="REO33" s="59"/>
      <c r="REP33" s="57"/>
      <c r="REQ33" s="57"/>
      <c r="RER33" s="57"/>
      <c r="RES33" s="57"/>
      <c r="RET33" s="92"/>
      <c r="REU33" s="92"/>
      <c r="REV33" s="57"/>
      <c r="REW33" s="568"/>
      <c r="REX33" s="568"/>
      <c r="REY33" s="199"/>
      <c r="REZ33" s="59"/>
      <c r="RFA33" s="57"/>
      <c r="RFB33" s="57"/>
      <c r="RFC33" s="57"/>
      <c r="RFD33" s="57"/>
      <c r="RFE33" s="92"/>
      <c r="RFF33" s="92"/>
      <c r="RFG33" s="57"/>
      <c r="RFH33" s="568"/>
      <c r="RFI33" s="568"/>
      <c r="RFJ33" s="199"/>
      <c r="RFK33" s="59"/>
      <c r="RFL33" s="57"/>
      <c r="RFM33" s="57"/>
      <c r="RFN33" s="57"/>
      <c r="RFO33" s="57"/>
      <c r="RFP33" s="92"/>
      <c r="RFQ33" s="92"/>
      <c r="RFR33" s="57"/>
      <c r="RFS33" s="568"/>
      <c r="RFT33" s="568"/>
      <c r="RFU33" s="199"/>
      <c r="RFV33" s="59"/>
      <c r="RFW33" s="57"/>
      <c r="RFX33" s="57"/>
      <c r="RFY33" s="57"/>
      <c r="RFZ33" s="57"/>
      <c r="RGA33" s="92"/>
      <c r="RGB33" s="92"/>
      <c r="RGC33" s="57"/>
      <c r="RGD33" s="568"/>
      <c r="RGE33" s="568"/>
      <c r="RGF33" s="199"/>
      <c r="RGG33" s="59"/>
      <c r="RGH33" s="57"/>
      <c r="RGI33" s="57"/>
      <c r="RGJ33" s="57"/>
      <c r="RGK33" s="57"/>
      <c r="RGL33" s="92"/>
      <c r="RGM33" s="92"/>
      <c r="RGN33" s="57"/>
      <c r="RGO33" s="568"/>
      <c r="RGP33" s="568"/>
      <c r="RGQ33" s="199"/>
      <c r="RGR33" s="59"/>
      <c r="RGS33" s="57"/>
      <c r="RGT33" s="57"/>
      <c r="RGU33" s="57"/>
      <c r="RGV33" s="57"/>
      <c r="RGW33" s="92"/>
      <c r="RGX33" s="92"/>
      <c r="RGY33" s="57"/>
      <c r="RGZ33" s="568"/>
      <c r="RHA33" s="568"/>
      <c r="RHB33" s="199"/>
      <c r="RHC33" s="59"/>
      <c r="RHD33" s="57"/>
      <c r="RHE33" s="57"/>
      <c r="RHF33" s="57"/>
      <c r="RHG33" s="57"/>
      <c r="RHH33" s="92"/>
      <c r="RHI33" s="92"/>
      <c r="RHJ33" s="57"/>
      <c r="RHK33" s="568"/>
      <c r="RHL33" s="568"/>
      <c r="RHM33" s="199"/>
      <c r="RHN33" s="59"/>
      <c r="RHO33" s="57"/>
      <c r="RHP33" s="57"/>
      <c r="RHQ33" s="57"/>
      <c r="RHR33" s="57"/>
      <c r="RHS33" s="92"/>
      <c r="RHT33" s="92"/>
      <c r="RHU33" s="57"/>
      <c r="RHV33" s="568"/>
      <c r="RHW33" s="568"/>
      <c r="RHX33" s="199"/>
      <c r="RHY33" s="59"/>
      <c r="RHZ33" s="57"/>
      <c r="RIA33" s="57"/>
      <c r="RIB33" s="57"/>
      <c r="RIC33" s="57"/>
      <c r="RID33" s="92"/>
      <c r="RIE33" s="92"/>
      <c r="RIF33" s="57"/>
      <c r="RIG33" s="568"/>
      <c r="RIH33" s="568"/>
      <c r="RII33" s="199"/>
      <c r="RIJ33" s="59"/>
      <c r="RIK33" s="57"/>
      <c r="RIL33" s="57"/>
      <c r="RIM33" s="57"/>
      <c r="RIN33" s="57"/>
      <c r="RIO33" s="92"/>
      <c r="RIP33" s="92"/>
      <c r="RIQ33" s="57"/>
      <c r="RIR33" s="568"/>
      <c r="RIS33" s="568"/>
      <c r="RIT33" s="199"/>
      <c r="RIU33" s="59"/>
      <c r="RIV33" s="57"/>
      <c r="RIW33" s="57"/>
      <c r="RIX33" s="57"/>
      <c r="RIY33" s="57"/>
      <c r="RIZ33" s="92"/>
      <c r="RJA33" s="92"/>
      <c r="RJB33" s="57"/>
      <c r="RJC33" s="568"/>
      <c r="RJD33" s="568"/>
      <c r="RJE33" s="199"/>
      <c r="RJF33" s="59"/>
      <c r="RJG33" s="57"/>
      <c r="RJH33" s="57"/>
      <c r="RJI33" s="57"/>
      <c r="RJJ33" s="57"/>
      <c r="RJK33" s="92"/>
      <c r="RJL33" s="92"/>
      <c r="RJM33" s="57"/>
      <c r="RJN33" s="568"/>
      <c r="RJO33" s="568"/>
      <c r="RJP33" s="199"/>
      <c r="RJQ33" s="59"/>
      <c r="RJR33" s="57"/>
      <c r="RJS33" s="57"/>
      <c r="RJT33" s="57"/>
      <c r="RJU33" s="57"/>
      <c r="RJV33" s="92"/>
      <c r="RJW33" s="92"/>
      <c r="RJX33" s="57"/>
      <c r="RJY33" s="568"/>
      <c r="RJZ33" s="568"/>
      <c r="RKA33" s="199"/>
      <c r="RKB33" s="59"/>
      <c r="RKC33" s="57"/>
      <c r="RKD33" s="57"/>
      <c r="RKE33" s="57"/>
      <c r="RKF33" s="57"/>
      <c r="RKG33" s="92"/>
      <c r="RKH33" s="92"/>
      <c r="RKI33" s="57"/>
      <c r="RKJ33" s="568"/>
      <c r="RKK33" s="568"/>
      <c r="RKL33" s="199"/>
      <c r="RKM33" s="59"/>
      <c r="RKN33" s="57"/>
      <c r="RKO33" s="57"/>
      <c r="RKP33" s="57"/>
      <c r="RKQ33" s="57"/>
      <c r="RKR33" s="92"/>
      <c r="RKS33" s="92"/>
      <c r="RKT33" s="57"/>
      <c r="RKU33" s="568"/>
      <c r="RKV33" s="568"/>
      <c r="RKW33" s="199"/>
      <c r="RKX33" s="59"/>
      <c r="RKY33" s="57"/>
      <c r="RKZ33" s="57"/>
      <c r="RLA33" s="57"/>
      <c r="RLB33" s="57"/>
      <c r="RLC33" s="92"/>
      <c r="RLD33" s="92"/>
      <c r="RLE33" s="57"/>
      <c r="RLF33" s="568"/>
      <c r="RLG33" s="568"/>
      <c r="RLH33" s="199"/>
      <c r="RLI33" s="59"/>
      <c r="RLJ33" s="57"/>
      <c r="RLK33" s="57"/>
      <c r="RLL33" s="57"/>
      <c r="RLM33" s="57"/>
      <c r="RLN33" s="92"/>
      <c r="RLO33" s="92"/>
      <c r="RLP33" s="57"/>
      <c r="RLQ33" s="568"/>
      <c r="RLR33" s="568"/>
      <c r="RLS33" s="199"/>
      <c r="RLT33" s="59"/>
      <c r="RLU33" s="57"/>
      <c r="RLV33" s="57"/>
      <c r="RLW33" s="57"/>
      <c r="RLX33" s="57"/>
      <c r="RLY33" s="92"/>
      <c r="RLZ33" s="92"/>
      <c r="RMA33" s="57"/>
      <c r="RMB33" s="568"/>
      <c r="RMC33" s="568"/>
      <c r="RMD33" s="199"/>
      <c r="RME33" s="59"/>
      <c r="RMF33" s="57"/>
      <c r="RMG33" s="57"/>
      <c r="RMH33" s="57"/>
      <c r="RMI33" s="57"/>
      <c r="RMJ33" s="92"/>
      <c r="RMK33" s="92"/>
      <c r="RML33" s="57"/>
      <c r="RMM33" s="568"/>
      <c r="RMN33" s="568"/>
      <c r="RMO33" s="199"/>
      <c r="RMP33" s="59"/>
      <c r="RMQ33" s="57"/>
      <c r="RMR33" s="57"/>
      <c r="RMS33" s="57"/>
      <c r="RMT33" s="57"/>
      <c r="RMU33" s="92"/>
      <c r="RMV33" s="92"/>
      <c r="RMW33" s="57"/>
      <c r="RMX33" s="568"/>
      <c r="RMY33" s="568"/>
      <c r="RMZ33" s="199"/>
      <c r="RNA33" s="59"/>
      <c r="RNB33" s="57"/>
      <c r="RNC33" s="57"/>
      <c r="RND33" s="57"/>
      <c r="RNE33" s="57"/>
      <c r="RNF33" s="92"/>
      <c r="RNG33" s="92"/>
      <c r="RNH33" s="57"/>
      <c r="RNI33" s="568"/>
      <c r="RNJ33" s="568"/>
      <c r="RNK33" s="199"/>
      <c r="RNL33" s="59"/>
      <c r="RNM33" s="57"/>
      <c r="RNN33" s="57"/>
      <c r="RNO33" s="57"/>
      <c r="RNP33" s="57"/>
      <c r="RNQ33" s="92"/>
      <c r="RNR33" s="92"/>
      <c r="RNS33" s="57"/>
      <c r="RNT33" s="568"/>
      <c r="RNU33" s="568"/>
      <c r="RNV33" s="199"/>
      <c r="RNW33" s="59"/>
      <c r="RNX33" s="57"/>
      <c r="RNY33" s="57"/>
      <c r="RNZ33" s="57"/>
      <c r="ROA33" s="57"/>
      <c r="ROB33" s="92"/>
      <c r="ROC33" s="92"/>
      <c r="ROD33" s="57"/>
      <c r="ROE33" s="568"/>
      <c r="ROF33" s="568"/>
      <c r="ROG33" s="199"/>
      <c r="ROH33" s="59"/>
      <c r="ROI33" s="57"/>
      <c r="ROJ33" s="57"/>
      <c r="ROK33" s="57"/>
      <c r="ROL33" s="57"/>
      <c r="ROM33" s="92"/>
      <c r="RON33" s="92"/>
      <c r="ROO33" s="57"/>
      <c r="ROP33" s="568"/>
      <c r="ROQ33" s="568"/>
      <c r="ROR33" s="199"/>
      <c r="ROS33" s="59"/>
      <c r="ROT33" s="57"/>
      <c r="ROU33" s="57"/>
      <c r="ROV33" s="57"/>
      <c r="ROW33" s="57"/>
      <c r="ROX33" s="92"/>
      <c r="ROY33" s="92"/>
      <c r="ROZ33" s="57"/>
      <c r="RPA33" s="568"/>
      <c r="RPB33" s="568"/>
      <c r="RPC33" s="199"/>
      <c r="RPD33" s="59"/>
      <c r="RPE33" s="57"/>
      <c r="RPF33" s="57"/>
      <c r="RPG33" s="57"/>
      <c r="RPH33" s="57"/>
      <c r="RPI33" s="92"/>
      <c r="RPJ33" s="92"/>
      <c r="RPK33" s="57"/>
      <c r="RPL33" s="568"/>
      <c r="RPM33" s="568"/>
      <c r="RPN33" s="199"/>
      <c r="RPO33" s="59"/>
      <c r="RPP33" s="57"/>
      <c r="RPQ33" s="57"/>
      <c r="RPR33" s="57"/>
      <c r="RPS33" s="57"/>
      <c r="RPT33" s="92"/>
      <c r="RPU33" s="92"/>
      <c r="RPV33" s="57"/>
      <c r="RPW33" s="568"/>
      <c r="RPX33" s="568"/>
      <c r="RPY33" s="199"/>
      <c r="RPZ33" s="59"/>
      <c r="RQA33" s="57"/>
      <c r="RQB33" s="57"/>
      <c r="RQC33" s="57"/>
      <c r="RQD33" s="57"/>
      <c r="RQE33" s="92"/>
      <c r="RQF33" s="92"/>
      <c r="RQG33" s="57"/>
      <c r="RQH33" s="568"/>
      <c r="RQI33" s="568"/>
      <c r="RQJ33" s="199"/>
      <c r="RQK33" s="59"/>
      <c r="RQL33" s="57"/>
      <c r="RQM33" s="57"/>
      <c r="RQN33" s="57"/>
      <c r="RQO33" s="57"/>
      <c r="RQP33" s="92"/>
      <c r="RQQ33" s="92"/>
      <c r="RQR33" s="57"/>
      <c r="RQS33" s="568"/>
      <c r="RQT33" s="568"/>
      <c r="RQU33" s="199"/>
      <c r="RQV33" s="59"/>
      <c r="RQW33" s="57"/>
      <c r="RQX33" s="57"/>
      <c r="RQY33" s="57"/>
      <c r="RQZ33" s="57"/>
      <c r="RRA33" s="92"/>
      <c r="RRB33" s="92"/>
      <c r="RRC33" s="57"/>
      <c r="RRD33" s="568"/>
      <c r="RRE33" s="568"/>
      <c r="RRF33" s="199"/>
      <c r="RRG33" s="59"/>
      <c r="RRH33" s="57"/>
      <c r="RRI33" s="57"/>
      <c r="RRJ33" s="57"/>
      <c r="RRK33" s="57"/>
      <c r="RRL33" s="92"/>
      <c r="RRM33" s="92"/>
      <c r="RRN33" s="57"/>
      <c r="RRO33" s="568"/>
      <c r="RRP33" s="568"/>
      <c r="RRQ33" s="199"/>
      <c r="RRR33" s="59"/>
      <c r="RRS33" s="57"/>
      <c r="RRT33" s="57"/>
      <c r="RRU33" s="57"/>
      <c r="RRV33" s="57"/>
      <c r="RRW33" s="92"/>
      <c r="RRX33" s="92"/>
      <c r="RRY33" s="57"/>
      <c r="RRZ33" s="568"/>
      <c r="RSA33" s="568"/>
      <c r="RSB33" s="199"/>
      <c r="RSC33" s="59"/>
      <c r="RSD33" s="57"/>
      <c r="RSE33" s="57"/>
      <c r="RSF33" s="57"/>
      <c r="RSG33" s="57"/>
      <c r="RSH33" s="92"/>
      <c r="RSI33" s="92"/>
      <c r="RSJ33" s="57"/>
      <c r="RSK33" s="568"/>
      <c r="RSL33" s="568"/>
      <c r="RSM33" s="199"/>
      <c r="RSN33" s="59"/>
      <c r="RSO33" s="57"/>
      <c r="RSP33" s="57"/>
      <c r="RSQ33" s="57"/>
      <c r="RSR33" s="57"/>
      <c r="RSS33" s="92"/>
      <c r="RST33" s="92"/>
      <c r="RSU33" s="57"/>
      <c r="RSV33" s="568"/>
      <c r="RSW33" s="568"/>
      <c r="RSX33" s="199"/>
      <c r="RSY33" s="59"/>
      <c r="RSZ33" s="57"/>
      <c r="RTA33" s="57"/>
      <c r="RTB33" s="57"/>
      <c r="RTC33" s="57"/>
      <c r="RTD33" s="92"/>
      <c r="RTE33" s="92"/>
      <c r="RTF33" s="57"/>
      <c r="RTG33" s="568"/>
      <c r="RTH33" s="568"/>
      <c r="RTI33" s="199"/>
      <c r="RTJ33" s="59"/>
      <c r="RTK33" s="57"/>
      <c r="RTL33" s="57"/>
      <c r="RTM33" s="57"/>
      <c r="RTN33" s="57"/>
      <c r="RTO33" s="92"/>
      <c r="RTP33" s="92"/>
      <c r="RTQ33" s="57"/>
      <c r="RTR33" s="568"/>
      <c r="RTS33" s="568"/>
      <c r="RTT33" s="199"/>
      <c r="RTU33" s="59"/>
      <c r="RTV33" s="57"/>
      <c r="RTW33" s="57"/>
      <c r="RTX33" s="57"/>
      <c r="RTY33" s="57"/>
      <c r="RTZ33" s="92"/>
      <c r="RUA33" s="92"/>
      <c r="RUB33" s="57"/>
      <c r="RUC33" s="568"/>
      <c r="RUD33" s="568"/>
      <c r="RUE33" s="199"/>
      <c r="RUF33" s="59"/>
      <c r="RUG33" s="57"/>
      <c r="RUH33" s="57"/>
      <c r="RUI33" s="57"/>
      <c r="RUJ33" s="57"/>
      <c r="RUK33" s="92"/>
      <c r="RUL33" s="92"/>
      <c r="RUM33" s="57"/>
      <c r="RUN33" s="568"/>
      <c r="RUO33" s="568"/>
      <c r="RUP33" s="199"/>
      <c r="RUQ33" s="59"/>
      <c r="RUR33" s="57"/>
      <c r="RUS33" s="57"/>
      <c r="RUT33" s="57"/>
      <c r="RUU33" s="57"/>
      <c r="RUV33" s="92"/>
      <c r="RUW33" s="92"/>
      <c r="RUX33" s="57"/>
      <c r="RUY33" s="568"/>
      <c r="RUZ33" s="568"/>
      <c r="RVA33" s="199"/>
      <c r="RVB33" s="59"/>
      <c r="RVC33" s="57"/>
      <c r="RVD33" s="57"/>
      <c r="RVE33" s="57"/>
      <c r="RVF33" s="57"/>
      <c r="RVG33" s="92"/>
      <c r="RVH33" s="92"/>
      <c r="RVI33" s="57"/>
      <c r="RVJ33" s="568"/>
      <c r="RVK33" s="568"/>
      <c r="RVL33" s="199"/>
      <c r="RVM33" s="59"/>
      <c r="RVN33" s="57"/>
      <c r="RVO33" s="57"/>
      <c r="RVP33" s="57"/>
      <c r="RVQ33" s="57"/>
      <c r="RVR33" s="92"/>
      <c r="RVS33" s="92"/>
      <c r="RVT33" s="57"/>
      <c r="RVU33" s="568"/>
      <c r="RVV33" s="568"/>
      <c r="RVW33" s="199"/>
      <c r="RVX33" s="59"/>
      <c r="RVY33" s="57"/>
      <c r="RVZ33" s="57"/>
      <c r="RWA33" s="57"/>
      <c r="RWB33" s="57"/>
      <c r="RWC33" s="92"/>
      <c r="RWD33" s="92"/>
      <c r="RWE33" s="57"/>
      <c r="RWF33" s="568"/>
      <c r="RWG33" s="568"/>
      <c r="RWH33" s="199"/>
      <c r="RWI33" s="59"/>
      <c r="RWJ33" s="57"/>
      <c r="RWK33" s="57"/>
      <c r="RWL33" s="57"/>
      <c r="RWM33" s="57"/>
      <c r="RWN33" s="92"/>
      <c r="RWO33" s="92"/>
      <c r="RWP33" s="57"/>
      <c r="RWQ33" s="568"/>
      <c r="RWR33" s="568"/>
      <c r="RWS33" s="199"/>
      <c r="RWT33" s="59"/>
      <c r="RWU33" s="57"/>
      <c r="RWV33" s="57"/>
      <c r="RWW33" s="57"/>
      <c r="RWX33" s="57"/>
      <c r="RWY33" s="92"/>
      <c r="RWZ33" s="92"/>
      <c r="RXA33" s="57"/>
      <c r="RXB33" s="568"/>
      <c r="RXC33" s="568"/>
      <c r="RXD33" s="199"/>
      <c r="RXE33" s="59"/>
      <c r="RXF33" s="57"/>
      <c r="RXG33" s="57"/>
      <c r="RXH33" s="57"/>
      <c r="RXI33" s="57"/>
      <c r="RXJ33" s="92"/>
      <c r="RXK33" s="92"/>
      <c r="RXL33" s="57"/>
      <c r="RXM33" s="568"/>
      <c r="RXN33" s="568"/>
      <c r="RXO33" s="199"/>
      <c r="RXP33" s="59"/>
      <c r="RXQ33" s="57"/>
      <c r="RXR33" s="57"/>
      <c r="RXS33" s="57"/>
      <c r="RXT33" s="57"/>
      <c r="RXU33" s="92"/>
      <c r="RXV33" s="92"/>
      <c r="RXW33" s="57"/>
      <c r="RXX33" s="568"/>
      <c r="RXY33" s="568"/>
      <c r="RXZ33" s="199"/>
      <c r="RYA33" s="59"/>
      <c r="RYB33" s="57"/>
      <c r="RYC33" s="57"/>
      <c r="RYD33" s="57"/>
      <c r="RYE33" s="57"/>
      <c r="RYF33" s="92"/>
      <c r="RYG33" s="92"/>
      <c r="RYH33" s="57"/>
      <c r="RYI33" s="568"/>
      <c r="RYJ33" s="568"/>
      <c r="RYK33" s="199"/>
      <c r="RYL33" s="59"/>
      <c r="RYM33" s="57"/>
      <c r="RYN33" s="57"/>
      <c r="RYO33" s="57"/>
      <c r="RYP33" s="57"/>
      <c r="RYQ33" s="92"/>
      <c r="RYR33" s="92"/>
      <c r="RYS33" s="57"/>
      <c r="RYT33" s="568"/>
      <c r="RYU33" s="568"/>
      <c r="RYV33" s="199"/>
      <c r="RYW33" s="59"/>
      <c r="RYX33" s="57"/>
      <c r="RYY33" s="57"/>
      <c r="RYZ33" s="57"/>
      <c r="RZA33" s="57"/>
      <c r="RZB33" s="92"/>
      <c r="RZC33" s="92"/>
      <c r="RZD33" s="57"/>
      <c r="RZE33" s="568"/>
      <c r="RZF33" s="568"/>
      <c r="RZG33" s="199"/>
      <c r="RZH33" s="59"/>
      <c r="RZI33" s="57"/>
      <c r="RZJ33" s="57"/>
      <c r="RZK33" s="57"/>
      <c r="RZL33" s="57"/>
      <c r="RZM33" s="92"/>
      <c r="RZN33" s="92"/>
      <c r="RZO33" s="57"/>
      <c r="RZP33" s="568"/>
      <c r="RZQ33" s="568"/>
      <c r="RZR33" s="199"/>
      <c r="RZS33" s="59"/>
      <c r="RZT33" s="57"/>
      <c r="RZU33" s="57"/>
      <c r="RZV33" s="57"/>
      <c r="RZW33" s="57"/>
      <c r="RZX33" s="92"/>
      <c r="RZY33" s="92"/>
      <c r="RZZ33" s="57"/>
      <c r="SAA33" s="568"/>
      <c r="SAB33" s="568"/>
      <c r="SAC33" s="199"/>
      <c r="SAD33" s="59"/>
      <c r="SAE33" s="57"/>
      <c r="SAF33" s="57"/>
      <c r="SAG33" s="57"/>
      <c r="SAH33" s="57"/>
      <c r="SAI33" s="92"/>
      <c r="SAJ33" s="92"/>
      <c r="SAK33" s="57"/>
      <c r="SAL33" s="568"/>
      <c r="SAM33" s="568"/>
      <c r="SAN33" s="199"/>
      <c r="SAO33" s="59"/>
      <c r="SAP33" s="57"/>
      <c r="SAQ33" s="57"/>
      <c r="SAR33" s="57"/>
      <c r="SAS33" s="57"/>
      <c r="SAT33" s="92"/>
      <c r="SAU33" s="92"/>
      <c r="SAV33" s="57"/>
      <c r="SAW33" s="568"/>
      <c r="SAX33" s="568"/>
      <c r="SAY33" s="199"/>
      <c r="SAZ33" s="59"/>
      <c r="SBA33" s="57"/>
      <c r="SBB33" s="57"/>
      <c r="SBC33" s="57"/>
      <c r="SBD33" s="57"/>
      <c r="SBE33" s="92"/>
      <c r="SBF33" s="92"/>
      <c r="SBG33" s="57"/>
      <c r="SBH33" s="568"/>
      <c r="SBI33" s="568"/>
      <c r="SBJ33" s="199"/>
      <c r="SBK33" s="59"/>
      <c r="SBL33" s="57"/>
      <c r="SBM33" s="57"/>
      <c r="SBN33" s="57"/>
      <c r="SBO33" s="57"/>
      <c r="SBP33" s="92"/>
      <c r="SBQ33" s="92"/>
      <c r="SBR33" s="57"/>
      <c r="SBS33" s="568"/>
      <c r="SBT33" s="568"/>
      <c r="SBU33" s="199"/>
      <c r="SBV33" s="59"/>
      <c r="SBW33" s="57"/>
      <c r="SBX33" s="57"/>
      <c r="SBY33" s="57"/>
      <c r="SBZ33" s="57"/>
      <c r="SCA33" s="92"/>
      <c r="SCB33" s="92"/>
      <c r="SCC33" s="57"/>
      <c r="SCD33" s="568"/>
      <c r="SCE33" s="568"/>
      <c r="SCF33" s="199"/>
      <c r="SCG33" s="59"/>
      <c r="SCH33" s="57"/>
      <c r="SCI33" s="57"/>
      <c r="SCJ33" s="57"/>
      <c r="SCK33" s="57"/>
      <c r="SCL33" s="92"/>
      <c r="SCM33" s="92"/>
      <c r="SCN33" s="57"/>
      <c r="SCO33" s="568"/>
      <c r="SCP33" s="568"/>
      <c r="SCQ33" s="199"/>
      <c r="SCR33" s="59"/>
      <c r="SCS33" s="57"/>
      <c r="SCT33" s="57"/>
      <c r="SCU33" s="57"/>
      <c r="SCV33" s="57"/>
      <c r="SCW33" s="92"/>
      <c r="SCX33" s="92"/>
      <c r="SCY33" s="57"/>
      <c r="SCZ33" s="568"/>
      <c r="SDA33" s="568"/>
      <c r="SDB33" s="199"/>
      <c r="SDC33" s="59"/>
      <c r="SDD33" s="57"/>
      <c r="SDE33" s="57"/>
      <c r="SDF33" s="57"/>
      <c r="SDG33" s="57"/>
      <c r="SDH33" s="92"/>
      <c r="SDI33" s="92"/>
      <c r="SDJ33" s="57"/>
      <c r="SDK33" s="568"/>
      <c r="SDL33" s="568"/>
      <c r="SDM33" s="199"/>
      <c r="SDN33" s="59"/>
      <c r="SDO33" s="57"/>
      <c r="SDP33" s="57"/>
      <c r="SDQ33" s="57"/>
      <c r="SDR33" s="57"/>
      <c r="SDS33" s="92"/>
      <c r="SDT33" s="92"/>
      <c r="SDU33" s="57"/>
      <c r="SDV33" s="568"/>
      <c r="SDW33" s="568"/>
      <c r="SDX33" s="199"/>
      <c r="SDY33" s="59"/>
      <c r="SDZ33" s="57"/>
      <c r="SEA33" s="57"/>
      <c r="SEB33" s="57"/>
      <c r="SEC33" s="57"/>
      <c r="SED33" s="92"/>
      <c r="SEE33" s="92"/>
      <c r="SEF33" s="57"/>
      <c r="SEG33" s="568"/>
      <c r="SEH33" s="568"/>
      <c r="SEI33" s="199"/>
      <c r="SEJ33" s="59"/>
      <c r="SEK33" s="57"/>
      <c r="SEL33" s="57"/>
      <c r="SEM33" s="57"/>
      <c r="SEN33" s="57"/>
      <c r="SEO33" s="92"/>
      <c r="SEP33" s="92"/>
      <c r="SEQ33" s="57"/>
      <c r="SER33" s="568"/>
      <c r="SES33" s="568"/>
      <c r="SET33" s="199"/>
      <c r="SEU33" s="59"/>
      <c r="SEV33" s="57"/>
      <c r="SEW33" s="57"/>
      <c r="SEX33" s="57"/>
      <c r="SEY33" s="57"/>
      <c r="SEZ33" s="92"/>
      <c r="SFA33" s="92"/>
      <c r="SFB33" s="57"/>
      <c r="SFC33" s="568"/>
      <c r="SFD33" s="568"/>
      <c r="SFE33" s="199"/>
      <c r="SFF33" s="59"/>
      <c r="SFG33" s="57"/>
      <c r="SFH33" s="57"/>
      <c r="SFI33" s="57"/>
      <c r="SFJ33" s="57"/>
      <c r="SFK33" s="92"/>
      <c r="SFL33" s="92"/>
      <c r="SFM33" s="57"/>
      <c r="SFN33" s="568"/>
      <c r="SFO33" s="568"/>
      <c r="SFP33" s="199"/>
      <c r="SFQ33" s="59"/>
      <c r="SFR33" s="57"/>
      <c r="SFS33" s="57"/>
      <c r="SFT33" s="57"/>
      <c r="SFU33" s="57"/>
      <c r="SFV33" s="92"/>
      <c r="SFW33" s="92"/>
      <c r="SFX33" s="57"/>
      <c r="SFY33" s="568"/>
      <c r="SFZ33" s="568"/>
      <c r="SGA33" s="199"/>
      <c r="SGB33" s="59"/>
      <c r="SGC33" s="57"/>
      <c r="SGD33" s="57"/>
      <c r="SGE33" s="57"/>
      <c r="SGF33" s="57"/>
      <c r="SGG33" s="92"/>
      <c r="SGH33" s="92"/>
      <c r="SGI33" s="57"/>
      <c r="SGJ33" s="568"/>
      <c r="SGK33" s="568"/>
      <c r="SGL33" s="199"/>
      <c r="SGM33" s="59"/>
      <c r="SGN33" s="57"/>
      <c r="SGO33" s="57"/>
      <c r="SGP33" s="57"/>
      <c r="SGQ33" s="57"/>
      <c r="SGR33" s="92"/>
      <c r="SGS33" s="92"/>
      <c r="SGT33" s="57"/>
      <c r="SGU33" s="568"/>
      <c r="SGV33" s="568"/>
      <c r="SGW33" s="199"/>
      <c r="SGX33" s="59"/>
      <c r="SGY33" s="57"/>
      <c r="SGZ33" s="57"/>
      <c r="SHA33" s="57"/>
      <c r="SHB33" s="57"/>
      <c r="SHC33" s="92"/>
      <c r="SHD33" s="92"/>
      <c r="SHE33" s="57"/>
      <c r="SHF33" s="568"/>
      <c r="SHG33" s="568"/>
      <c r="SHH33" s="199"/>
      <c r="SHI33" s="59"/>
      <c r="SHJ33" s="57"/>
      <c r="SHK33" s="57"/>
      <c r="SHL33" s="57"/>
      <c r="SHM33" s="57"/>
      <c r="SHN33" s="92"/>
      <c r="SHO33" s="92"/>
      <c r="SHP33" s="57"/>
      <c r="SHQ33" s="568"/>
      <c r="SHR33" s="568"/>
      <c r="SHS33" s="199"/>
      <c r="SHT33" s="59"/>
      <c r="SHU33" s="57"/>
      <c r="SHV33" s="57"/>
      <c r="SHW33" s="57"/>
      <c r="SHX33" s="57"/>
      <c r="SHY33" s="92"/>
      <c r="SHZ33" s="92"/>
      <c r="SIA33" s="57"/>
      <c r="SIB33" s="568"/>
      <c r="SIC33" s="568"/>
      <c r="SID33" s="199"/>
      <c r="SIE33" s="59"/>
      <c r="SIF33" s="57"/>
      <c r="SIG33" s="57"/>
      <c r="SIH33" s="57"/>
      <c r="SII33" s="57"/>
      <c r="SIJ33" s="92"/>
      <c r="SIK33" s="92"/>
      <c r="SIL33" s="57"/>
      <c r="SIM33" s="568"/>
      <c r="SIN33" s="568"/>
      <c r="SIO33" s="199"/>
      <c r="SIP33" s="59"/>
      <c r="SIQ33" s="57"/>
      <c r="SIR33" s="57"/>
      <c r="SIS33" s="57"/>
      <c r="SIT33" s="57"/>
      <c r="SIU33" s="92"/>
      <c r="SIV33" s="92"/>
      <c r="SIW33" s="57"/>
      <c r="SIX33" s="568"/>
      <c r="SIY33" s="568"/>
      <c r="SIZ33" s="199"/>
      <c r="SJA33" s="59"/>
      <c r="SJB33" s="57"/>
      <c r="SJC33" s="57"/>
      <c r="SJD33" s="57"/>
      <c r="SJE33" s="57"/>
      <c r="SJF33" s="92"/>
      <c r="SJG33" s="92"/>
      <c r="SJH33" s="57"/>
      <c r="SJI33" s="568"/>
      <c r="SJJ33" s="568"/>
      <c r="SJK33" s="199"/>
      <c r="SJL33" s="59"/>
      <c r="SJM33" s="57"/>
      <c r="SJN33" s="57"/>
      <c r="SJO33" s="57"/>
      <c r="SJP33" s="57"/>
      <c r="SJQ33" s="92"/>
      <c r="SJR33" s="92"/>
      <c r="SJS33" s="57"/>
      <c r="SJT33" s="568"/>
      <c r="SJU33" s="568"/>
      <c r="SJV33" s="199"/>
      <c r="SJW33" s="59"/>
      <c r="SJX33" s="57"/>
      <c r="SJY33" s="57"/>
      <c r="SJZ33" s="57"/>
      <c r="SKA33" s="57"/>
      <c r="SKB33" s="92"/>
      <c r="SKC33" s="92"/>
      <c r="SKD33" s="57"/>
      <c r="SKE33" s="568"/>
      <c r="SKF33" s="568"/>
      <c r="SKG33" s="199"/>
      <c r="SKH33" s="59"/>
      <c r="SKI33" s="57"/>
      <c r="SKJ33" s="57"/>
      <c r="SKK33" s="57"/>
      <c r="SKL33" s="57"/>
      <c r="SKM33" s="92"/>
      <c r="SKN33" s="92"/>
      <c r="SKO33" s="57"/>
      <c r="SKP33" s="568"/>
      <c r="SKQ33" s="568"/>
      <c r="SKR33" s="199"/>
      <c r="SKS33" s="59"/>
      <c r="SKT33" s="57"/>
      <c r="SKU33" s="57"/>
      <c r="SKV33" s="57"/>
      <c r="SKW33" s="57"/>
      <c r="SKX33" s="92"/>
      <c r="SKY33" s="92"/>
      <c r="SKZ33" s="57"/>
      <c r="SLA33" s="568"/>
      <c r="SLB33" s="568"/>
      <c r="SLC33" s="199"/>
      <c r="SLD33" s="59"/>
      <c r="SLE33" s="57"/>
      <c r="SLF33" s="57"/>
      <c r="SLG33" s="57"/>
      <c r="SLH33" s="57"/>
      <c r="SLI33" s="92"/>
      <c r="SLJ33" s="92"/>
      <c r="SLK33" s="57"/>
      <c r="SLL33" s="568"/>
      <c r="SLM33" s="568"/>
      <c r="SLN33" s="199"/>
      <c r="SLO33" s="59"/>
      <c r="SLP33" s="57"/>
      <c r="SLQ33" s="57"/>
      <c r="SLR33" s="57"/>
      <c r="SLS33" s="57"/>
      <c r="SLT33" s="92"/>
      <c r="SLU33" s="92"/>
      <c r="SLV33" s="57"/>
      <c r="SLW33" s="568"/>
      <c r="SLX33" s="568"/>
      <c r="SLY33" s="199"/>
      <c r="SLZ33" s="59"/>
      <c r="SMA33" s="57"/>
      <c r="SMB33" s="57"/>
      <c r="SMC33" s="57"/>
      <c r="SMD33" s="57"/>
      <c r="SME33" s="92"/>
      <c r="SMF33" s="92"/>
      <c r="SMG33" s="57"/>
      <c r="SMH33" s="568"/>
      <c r="SMI33" s="568"/>
      <c r="SMJ33" s="199"/>
      <c r="SMK33" s="59"/>
      <c r="SML33" s="57"/>
      <c r="SMM33" s="57"/>
      <c r="SMN33" s="57"/>
      <c r="SMO33" s="57"/>
      <c r="SMP33" s="92"/>
      <c r="SMQ33" s="92"/>
      <c r="SMR33" s="57"/>
      <c r="SMS33" s="568"/>
      <c r="SMT33" s="568"/>
      <c r="SMU33" s="199"/>
      <c r="SMV33" s="59"/>
      <c r="SMW33" s="57"/>
      <c r="SMX33" s="57"/>
      <c r="SMY33" s="57"/>
      <c r="SMZ33" s="57"/>
      <c r="SNA33" s="92"/>
      <c r="SNB33" s="92"/>
      <c r="SNC33" s="57"/>
      <c r="SND33" s="568"/>
      <c r="SNE33" s="568"/>
      <c r="SNF33" s="199"/>
      <c r="SNG33" s="59"/>
      <c r="SNH33" s="57"/>
      <c r="SNI33" s="57"/>
      <c r="SNJ33" s="57"/>
      <c r="SNK33" s="57"/>
      <c r="SNL33" s="92"/>
      <c r="SNM33" s="92"/>
      <c r="SNN33" s="57"/>
      <c r="SNO33" s="568"/>
      <c r="SNP33" s="568"/>
      <c r="SNQ33" s="199"/>
      <c r="SNR33" s="59"/>
      <c r="SNS33" s="57"/>
      <c r="SNT33" s="57"/>
      <c r="SNU33" s="57"/>
      <c r="SNV33" s="57"/>
      <c r="SNW33" s="92"/>
      <c r="SNX33" s="92"/>
      <c r="SNY33" s="57"/>
      <c r="SNZ33" s="568"/>
      <c r="SOA33" s="568"/>
      <c r="SOB33" s="199"/>
      <c r="SOC33" s="59"/>
      <c r="SOD33" s="57"/>
      <c r="SOE33" s="57"/>
      <c r="SOF33" s="57"/>
      <c r="SOG33" s="57"/>
      <c r="SOH33" s="92"/>
      <c r="SOI33" s="92"/>
      <c r="SOJ33" s="57"/>
      <c r="SOK33" s="568"/>
      <c r="SOL33" s="568"/>
      <c r="SOM33" s="199"/>
      <c r="SON33" s="59"/>
      <c r="SOO33" s="57"/>
      <c r="SOP33" s="57"/>
      <c r="SOQ33" s="57"/>
      <c r="SOR33" s="57"/>
      <c r="SOS33" s="92"/>
      <c r="SOT33" s="92"/>
      <c r="SOU33" s="57"/>
      <c r="SOV33" s="568"/>
      <c r="SOW33" s="568"/>
      <c r="SOX33" s="199"/>
      <c r="SOY33" s="59"/>
      <c r="SOZ33" s="57"/>
      <c r="SPA33" s="57"/>
      <c r="SPB33" s="57"/>
      <c r="SPC33" s="57"/>
      <c r="SPD33" s="92"/>
      <c r="SPE33" s="92"/>
      <c r="SPF33" s="57"/>
      <c r="SPG33" s="568"/>
      <c r="SPH33" s="568"/>
      <c r="SPI33" s="199"/>
      <c r="SPJ33" s="59"/>
      <c r="SPK33" s="57"/>
      <c r="SPL33" s="57"/>
      <c r="SPM33" s="57"/>
      <c r="SPN33" s="57"/>
      <c r="SPO33" s="92"/>
      <c r="SPP33" s="92"/>
      <c r="SPQ33" s="57"/>
      <c r="SPR33" s="568"/>
      <c r="SPS33" s="568"/>
      <c r="SPT33" s="199"/>
      <c r="SPU33" s="59"/>
      <c r="SPV33" s="57"/>
      <c r="SPW33" s="57"/>
      <c r="SPX33" s="57"/>
      <c r="SPY33" s="57"/>
      <c r="SPZ33" s="92"/>
      <c r="SQA33" s="92"/>
      <c r="SQB33" s="57"/>
      <c r="SQC33" s="568"/>
      <c r="SQD33" s="568"/>
      <c r="SQE33" s="199"/>
      <c r="SQF33" s="59"/>
      <c r="SQG33" s="57"/>
      <c r="SQH33" s="57"/>
      <c r="SQI33" s="57"/>
      <c r="SQJ33" s="57"/>
      <c r="SQK33" s="92"/>
      <c r="SQL33" s="92"/>
      <c r="SQM33" s="57"/>
      <c r="SQN33" s="568"/>
      <c r="SQO33" s="568"/>
      <c r="SQP33" s="199"/>
      <c r="SQQ33" s="59"/>
      <c r="SQR33" s="57"/>
      <c r="SQS33" s="57"/>
      <c r="SQT33" s="57"/>
      <c r="SQU33" s="57"/>
      <c r="SQV33" s="92"/>
      <c r="SQW33" s="92"/>
      <c r="SQX33" s="57"/>
      <c r="SQY33" s="568"/>
      <c r="SQZ33" s="568"/>
      <c r="SRA33" s="199"/>
      <c r="SRB33" s="59"/>
      <c r="SRC33" s="57"/>
      <c r="SRD33" s="57"/>
      <c r="SRE33" s="57"/>
      <c r="SRF33" s="57"/>
      <c r="SRG33" s="92"/>
      <c r="SRH33" s="92"/>
      <c r="SRI33" s="57"/>
      <c r="SRJ33" s="568"/>
      <c r="SRK33" s="568"/>
      <c r="SRL33" s="199"/>
      <c r="SRM33" s="59"/>
      <c r="SRN33" s="57"/>
      <c r="SRO33" s="57"/>
      <c r="SRP33" s="57"/>
      <c r="SRQ33" s="57"/>
      <c r="SRR33" s="92"/>
      <c r="SRS33" s="92"/>
      <c r="SRT33" s="57"/>
      <c r="SRU33" s="568"/>
      <c r="SRV33" s="568"/>
      <c r="SRW33" s="199"/>
      <c r="SRX33" s="59"/>
      <c r="SRY33" s="57"/>
      <c r="SRZ33" s="57"/>
      <c r="SSA33" s="57"/>
      <c r="SSB33" s="57"/>
      <c r="SSC33" s="92"/>
      <c r="SSD33" s="92"/>
      <c r="SSE33" s="57"/>
      <c r="SSF33" s="568"/>
      <c r="SSG33" s="568"/>
      <c r="SSH33" s="199"/>
      <c r="SSI33" s="59"/>
      <c r="SSJ33" s="57"/>
      <c r="SSK33" s="57"/>
      <c r="SSL33" s="57"/>
      <c r="SSM33" s="57"/>
      <c r="SSN33" s="92"/>
      <c r="SSO33" s="92"/>
      <c r="SSP33" s="57"/>
      <c r="SSQ33" s="568"/>
      <c r="SSR33" s="568"/>
      <c r="SSS33" s="199"/>
      <c r="SST33" s="59"/>
      <c r="SSU33" s="57"/>
      <c r="SSV33" s="57"/>
      <c r="SSW33" s="57"/>
      <c r="SSX33" s="57"/>
      <c r="SSY33" s="92"/>
      <c r="SSZ33" s="92"/>
      <c r="STA33" s="57"/>
      <c r="STB33" s="568"/>
      <c r="STC33" s="568"/>
      <c r="STD33" s="199"/>
      <c r="STE33" s="59"/>
      <c r="STF33" s="57"/>
      <c r="STG33" s="57"/>
      <c r="STH33" s="57"/>
      <c r="STI33" s="57"/>
      <c r="STJ33" s="92"/>
      <c r="STK33" s="92"/>
      <c r="STL33" s="57"/>
      <c r="STM33" s="568"/>
      <c r="STN33" s="568"/>
      <c r="STO33" s="199"/>
      <c r="STP33" s="59"/>
      <c r="STQ33" s="57"/>
      <c r="STR33" s="57"/>
      <c r="STS33" s="57"/>
      <c r="STT33" s="57"/>
      <c r="STU33" s="92"/>
      <c r="STV33" s="92"/>
      <c r="STW33" s="57"/>
      <c r="STX33" s="568"/>
      <c r="STY33" s="568"/>
      <c r="STZ33" s="199"/>
      <c r="SUA33" s="59"/>
      <c r="SUB33" s="57"/>
      <c r="SUC33" s="57"/>
      <c r="SUD33" s="57"/>
      <c r="SUE33" s="57"/>
      <c r="SUF33" s="92"/>
      <c r="SUG33" s="92"/>
      <c r="SUH33" s="57"/>
      <c r="SUI33" s="568"/>
      <c r="SUJ33" s="568"/>
      <c r="SUK33" s="199"/>
      <c r="SUL33" s="59"/>
      <c r="SUM33" s="57"/>
      <c r="SUN33" s="57"/>
      <c r="SUO33" s="57"/>
      <c r="SUP33" s="57"/>
      <c r="SUQ33" s="92"/>
      <c r="SUR33" s="92"/>
      <c r="SUS33" s="57"/>
      <c r="SUT33" s="568"/>
      <c r="SUU33" s="568"/>
      <c r="SUV33" s="199"/>
      <c r="SUW33" s="59"/>
      <c r="SUX33" s="57"/>
      <c r="SUY33" s="57"/>
      <c r="SUZ33" s="57"/>
      <c r="SVA33" s="57"/>
      <c r="SVB33" s="92"/>
      <c r="SVC33" s="92"/>
      <c r="SVD33" s="57"/>
      <c r="SVE33" s="568"/>
      <c r="SVF33" s="568"/>
      <c r="SVG33" s="199"/>
      <c r="SVH33" s="59"/>
      <c r="SVI33" s="57"/>
      <c r="SVJ33" s="57"/>
      <c r="SVK33" s="57"/>
      <c r="SVL33" s="57"/>
      <c r="SVM33" s="92"/>
      <c r="SVN33" s="92"/>
      <c r="SVO33" s="57"/>
      <c r="SVP33" s="568"/>
      <c r="SVQ33" s="568"/>
      <c r="SVR33" s="199"/>
      <c r="SVS33" s="59"/>
      <c r="SVT33" s="57"/>
      <c r="SVU33" s="57"/>
      <c r="SVV33" s="57"/>
      <c r="SVW33" s="57"/>
      <c r="SVX33" s="92"/>
      <c r="SVY33" s="92"/>
      <c r="SVZ33" s="57"/>
      <c r="SWA33" s="568"/>
      <c r="SWB33" s="568"/>
      <c r="SWC33" s="199"/>
      <c r="SWD33" s="59"/>
      <c r="SWE33" s="57"/>
      <c r="SWF33" s="57"/>
      <c r="SWG33" s="57"/>
      <c r="SWH33" s="57"/>
      <c r="SWI33" s="92"/>
      <c r="SWJ33" s="92"/>
      <c r="SWK33" s="57"/>
      <c r="SWL33" s="568"/>
      <c r="SWM33" s="568"/>
      <c r="SWN33" s="199"/>
      <c r="SWO33" s="59"/>
      <c r="SWP33" s="57"/>
      <c r="SWQ33" s="57"/>
      <c r="SWR33" s="57"/>
      <c r="SWS33" s="57"/>
      <c r="SWT33" s="92"/>
      <c r="SWU33" s="92"/>
      <c r="SWV33" s="57"/>
      <c r="SWW33" s="568"/>
      <c r="SWX33" s="568"/>
      <c r="SWY33" s="199"/>
      <c r="SWZ33" s="59"/>
      <c r="SXA33" s="57"/>
      <c r="SXB33" s="57"/>
      <c r="SXC33" s="57"/>
      <c r="SXD33" s="57"/>
      <c r="SXE33" s="92"/>
      <c r="SXF33" s="92"/>
      <c r="SXG33" s="57"/>
      <c r="SXH33" s="568"/>
      <c r="SXI33" s="568"/>
      <c r="SXJ33" s="199"/>
      <c r="SXK33" s="59"/>
      <c r="SXL33" s="57"/>
      <c r="SXM33" s="57"/>
      <c r="SXN33" s="57"/>
      <c r="SXO33" s="57"/>
      <c r="SXP33" s="92"/>
      <c r="SXQ33" s="92"/>
      <c r="SXR33" s="57"/>
      <c r="SXS33" s="568"/>
      <c r="SXT33" s="568"/>
      <c r="SXU33" s="199"/>
      <c r="SXV33" s="59"/>
      <c r="SXW33" s="57"/>
      <c r="SXX33" s="57"/>
      <c r="SXY33" s="57"/>
      <c r="SXZ33" s="57"/>
      <c r="SYA33" s="92"/>
      <c r="SYB33" s="92"/>
      <c r="SYC33" s="57"/>
      <c r="SYD33" s="568"/>
      <c r="SYE33" s="568"/>
      <c r="SYF33" s="199"/>
      <c r="SYG33" s="59"/>
      <c r="SYH33" s="57"/>
      <c r="SYI33" s="57"/>
      <c r="SYJ33" s="57"/>
      <c r="SYK33" s="57"/>
      <c r="SYL33" s="92"/>
      <c r="SYM33" s="92"/>
      <c r="SYN33" s="57"/>
      <c r="SYO33" s="568"/>
      <c r="SYP33" s="568"/>
      <c r="SYQ33" s="199"/>
      <c r="SYR33" s="59"/>
      <c r="SYS33" s="57"/>
      <c r="SYT33" s="57"/>
      <c r="SYU33" s="57"/>
      <c r="SYV33" s="57"/>
      <c r="SYW33" s="92"/>
      <c r="SYX33" s="92"/>
      <c r="SYY33" s="57"/>
      <c r="SYZ33" s="568"/>
      <c r="SZA33" s="568"/>
      <c r="SZB33" s="199"/>
      <c r="SZC33" s="59"/>
      <c r="SZD33" s="57"/>
      <c r="SZE33" s="57"/>
      <c r="SZF33" s="57"/>
      <c r="SZG33" s="57"/>
      <c r="SZH33" s="92"/>
      <c r="SZI33" s="92"/>
      <c r="SZJ33" s="57"/>
      <c r="SZK33" s="568"/>
      <c r="SZL33" s="568"/>
      <c r="SZM33" s="199"/>
      <c r="SZN33" s="59"/>
      <c r="SZO33" s="57"/>
      <c r="SZP33" s="57"/>
      <c r="SZQ33" s="57"/>
      <c r="SZR33" s="57"/>
      <c r="SZS33" s="92"/>
      <c r="SZT33" s="92"/>
      <c r="SZU33" s="57"/>
      <c r="SZV33" s="568"/>
      <c r="SZW33" s="568"/>
      <c r="SZX33" s="199"/>
      <c r="SZY33" s="59"/>
      <c r="SZZ33" s="57"/>
      <c r="TAA33" s="57"/>
      <c r="TAB33" s="57"/>
      <c r="TAC33" s="57"/>
      <c r="TAD33" s="92"/>
      <c r="TAE33" s="92"/>
      <c r="TAF33" s="57"/>
      <c r="TAG33" s="568"/>
      <c r="TAH33" s="568"/>
      <c r="TAI33" s="199"/>
      <c r="TAJ33" s="59"/>
      <c r="TAK33" s="57"/>
      <c r="TAL33" s="57"/>
      <c r="TAM33" s="57"/>
      <c r="TAN33" s="57"/>
      <c r="TAO33" s="92"/>
      <c r="TAP33" s="92"/>
      <c r="TAQ33" s="57"/>
      <c r="TAR33" s="568"/>
      <c r="TAS33" s="568"/>
      <c r="TAT33" s="199"/>
      <c r="TAU33" s="59"/>
      <c r="TAV33" s="57"/>
      <c r="TAW33" s="57"/>
      <c r="TAX33" s="57"/>
      <c r="TAY33" s="57"/>
      <c r="TAZ33" s="92"/>
      <c r="TBA33" s="92"/>
      <c r="TBB33" s="57"/>
      <c r="TBC33" s="568"/>
      <c r="TBD33" s="568"/>
      <c r="TBE33" s="199"/>
      <c r="TBF33" s="59"/>
      <c r="TBG33" s="57"/>
      <c r="TBH33" s="57"/>
      <c r="TBI33" s="57"/>
      <c r="TBJ33" s="57"/>
      <c r="TBK33" s="92"/>
      <c r="TBL33" s="92"/>
      <c r="TBM33" s="57"/>
      <c r="TBN33" s="568"/>
      <c r="TBO33" s="568"/>
      <c r="TBP33" s="199"/>
      <c r="TBQ33" s="59"/>
      <c r="TBR33" s="57"/>
      <c r="TBS33" s="57"/>
      <c r="TBT33" s="57"/>
      <c r="TBU33" s="57"/>
      <c r="TBV33" s="92"/>
      <c r="TBW33" s="92"/>
      <c r="TBX33" s="57"/>
      <c r="TBY33" s="568"/>
      <c r="TBZ33" s="568"/>
      <c r="TCA33" s="199"/>
      <c r="TCB33" s="59"/>
      <c r="TCC33" s="57"/>
      <c r="TCD33" s="57"/>
      <c r="TCE33" s="57"/>
      <c r="TCF33" s="57"/>
      <c r="TCG33" s="92"/>
      <c r="TCH33" s="92"/>
      <c r="TCI33" s="57"/>
      <c r="TCJ33" s="568"/>
      <c r="TCK33" s="568"/>
      <c r="TCL33" s="199"/>
      <c r="TCM33" s="59"/>
      <c r="TCN33" s="57"/>
      <c r="TCO33" s="57"/>
      <c r="TCP33" s="57"/>
      <c r="TCQ33" s="57"/>
      <c r="TCR33" s="92"/>
      <c r="TCS33" s="92"/>
      <c r="TCT33" s="57"/>
      <c r="TCU33" s="568"/>
      <c r="TCV33" s="568"/>
      <c r="TCW33" s="199"/>
      <c r="TCX33" s="59"/>
      <c r="TCY33" s="57"/>
      <c r="TCZ33" s="57"/>
      <c r="TDA33" s="57"/>
      <c r="TDB33" s="57"/>
      <c r="TDC33" s="92"/>
      <c r="TDD33" s="92"/>
      <c r="TDE33" s="57"/>
      <c r="TDF33" s="568"/>
      <c r="TDG33" s="568"/>
      <c r="TDH33" s="199"/>
      <c r="TDI33" s="59"/>
      <c r="TDJ33" s="57"/>
      <c r="TDK33" s="57"/>
      <c r="TDL33" s="57"/>
      <c r="TDM33" s="57"/>
      <c r="TDN33" s="92"/>
      <c r="TDO33" s="92"/>
      <c r="TDP33" s="57"/>
      <c r="TDQ33" s="568"/>
      <c r="TDR33" s="568"/>
      <c r="TDS33" s="199"/>
      <c r="TDT33" s="59"/>
      <c r="TDU33" s="57"/>
      <c r="TDV33" s="57"/>
      <c r="TDW33" s="57"/>
      <c r="TDX33" s="57"/>
      <c r="TDY33" s="92"/>
      <c r="TDZ33" s="92"/>
      <c r="TEA33" s="57"/>
      <c r="TEB33" s="568"/>
      <c r="TEC33" s="568"/>
      <c r="TED33" s="199"/>
      <c r="TEE33" s="59"/>
      <c r="TEF33" s="57"/>
      <c r="TEG33" s="57"/>
      <c r="TEH33" s="57"/>
      <c r="TEI33" s="57"/>
      <c r="TEJ33" s="92"/>
      <c r="TEK33" s="92"/>
      <c r="TEL33" s="57"/>
      <c r="TEM33" s="568"/>
      <c r="TEN33" s="568"/>
      <c r="TEO33" s="199"/>
      <c r="TEP33" s="59"/>
      <c r="TEQ33" s="57"/>
      <c r="TER33" s="57"/>
      <c r="TES33" s="57"/>
      <c r="TET33" s="57"/>
      <c r="TEU33" s="92"/>
      <c r="TEV33" s="92"/>
      <c r="TEW33" s="57"/>
      <c r="TEX33" s="568"/>
      <c r="TEY33" s="568"/>
      <c r="TEZ33" s="199"/>
      <c r="TFA33" s="59"/>
      <c r="TFB33" s="57"/>
      <c r="TFC33" s="57"/>
      <c r="TFD33" s="57"/>
      <c r="TFE33" s="57"/>
      <c r="TFF33" s="92"/>
      <c r="TFG33" s="92"/>
      <c r="TFH33" s="57"/>
      <c r="TFI33" s="568"/>
      <c r="TFJ33" s="568"/>
      <c r="TFK33" s="199"/>
      <c r="TFL33" s="59"/>
      <c r="TFM33" s="57"/>
      <c r="TFN33" s="57"/>
      <c r="TFO33" s="57"/>
      <c r="TFP33" s="57"/>
      <c r="TFQ33" s="92"/>
      <c r="TFR33" s="92"/>
      <c r="TFS33" s="57"/>
      <c r="TFT33" s="568"/>
      <c r="TFU33" s="568"/>
      <c r="TFV33" s="199"/>
      <c r="TFW33" s="59"/>
      <c r="TFX33" s="57"/>
      <c r="TFY33" s="57"/>
      <c r="TFZ33" s="57"/>
      <c r="TGA33" s="57"/>
      <c r="TGB33" s="92"/>
      <c r="TGC33" s="92"/>
      <c r="TGD33" s="57"/>
      <c r="TGE33" s="568"/>
      <c r="TGF33" s="568"/>
      <c r="TGG33" s="199"/>
      <c r="TGH33" s="59"/>
      <c r="TGI33" s="57"/>
      <c r="TGJ33" s="57"/>
      <c r="TGK33" s="57"/>
      <c r="TGL33" s="57"/>
      <c r="TGM33" s="92"/>
      <c r="TGN33" s="92"/>
      <c r="TGO33" s="57"/>
      <c r="TGP33" s="568"/>
      <c r="TGQ33" s="568"/>
      <c r="TGR33" s="199"/>
      <c r="TGS33" s="59"/>
      <c r="TGT33" s="57"/>
      <c r="TGU33" s="57"/>
      <c r="TGV33" s="57"/>
      <c r="TGW33" s="57"/>
      <c r="TGX33" s="92"/>
      <c r="TGY33" s="92"/>
      <c r="TGZ33" s="57"/>
      <c r="THA33" s="568"/>
      <c r="THB33" s="568"/>
      <c r="THC33" s="199"/>
      <c r="THD33" s="59"/>
      <c r="THE33" s="57"/>
      <c r="THF33" s="57"/>
      <c r="THG33" s="57"/>
      <c r="THH33" s="57"/>
      <c r="THI33" s="92"/>
      <c r="THJ33" s="92"/>
      <c r="THK33" s="57"/>
      <c r="THL33" s="568"/>
      <c r="THM33" s="568"/>
      <c r="THN33" s="199"/>
      <c r="THO33" s="59"/>
      <c r="THP33" s="57"/>
      <c r="THQ33" s="57"/>
      <c r="THR33" s="57"/>
      <c r="THS33" s="57"/>
      <c r="THT33" s="92"/>
      <c r="THU33" s="92"/>
      <c r="THV33" s="57"/>
      <c r="THW33" s="568"/>
      <c r="THX33" s="568"/>
      <c r="THY33" s="199"/>
      <c r="THZ33" s="59"/>
      <c r="TIA33" s="57"/>
      <c r="TIB33" s="57"/>
      <c r="TIC33" s="57"/>
      <c r="TID33" s="57"/>
      <c r="TIE33" s="92"/>
      <c r="TIF33" s="92"/>
      <c r="TIG33" s="57"/>
      <c r="TIH33" s="568"/>
      <c r="TII33" s="568"/>
      <c r="TIJ33" s="199"/>
      <c r="TIK33" s="59"/>
      <c r="TIL33" s="57"/>
      <c r="TIM33" s="57"/>
      <c r="TIN33" s="57"/>
      <c r="TIO33" s="57"/>
      <c r="TIP33" s="92"/>
      <c r="TIQ33" s="92"/>
      <c r="TIR33" s="57"/>
      <c r="TIS33" s="568"/>
      <c r="TIT33" s="568"/>
      <c r="TIU33" s="199"/>
      <c r="TIV33" s="59"/>
      <c r="TIW33" s="57"/>
      <c r="TIX33" s="57"/>
      <c r="TIY33" s="57"/>
      <c r="TIZ33" s="57"/>
      <c r="TJA33" s="92"/>
      <c r="TJB33" s="92"/>
      <c r="TJC33" s="57"/>
      <c r="TJD33" s="568"/>
      <c r="TJE33" s="568"/>
      <c r="TJF33" s="199"/>
      <c r="TJG33" s="59"/>
      <c r="TJH33" s="57"/>
      <c r="TJI33" s="57"/>
      <c r="TJJ33" s="57"/>
      <c r="TJK33" s="57"/>
      <c r="TJL33" s="92"/>
      <c r="TJM33" s="92"/>
      <c r="TJN33" s="57"/>
      <c r="TJO33" s="568"/>
      <c r="TJP33" s="568"/>
      <c r="TJQ33" s="199"/>
      <c r="TJR33" s="59"/>
      <c r="TJS33" s="57"/>
      <c r="TJT33" s="57"/>
      <c r="TJU33" s="57"/>
      <c r="TJV33" s="57"/>
      <c r="TJW33" s="92"/>
      <c r="TJX33" s="92"/>
      <c r="TJY33" s="57"/>
      <c r="TJZ33" s="568"/>
      <c r="TKA33" s="568"/>
      <c r="TKB33" s="199"/>
      <c r="TKC33" s="59"/>
      <c r="TKD33" s="57"/>
      <c r="TKE33" s="57"/>
      <c r="TKF33" s="57"/>
      <c r="TKG33" s="57"/>
      <c r="TKH33" s="92"/>
      <c r="TKI33" s="92"/>
      <c r="TKJ33" s="57"/>
      <c r="TKK33" s="568"/>
      <c r="TKL33" s="568"/>
      <c r="TKM33" s="199"/>
      <c r="TKN33" s="59"/>
      <c r="TKO33" s="57"/>
      <c r="TKP33" s="57"/>
      <c r="TKQ33" s="57"/>
      <c r="TKR33" s="57"/>
      <c r="TKS33" s="92"/>
      <c r="TKT33" s="92"/>
      <c r="TKU33" s="57"/>
      <c r="TKV33" s="568"/>
      <c r="TKW33" s="568"/>
      <c r="TKX33" s="199"/>
      <c r="TKY33" s="59"/>
      <c r="TKZ33" s="57"/>
      <c r="TLA33" s="57"/>
      <c r="TLB33" s="57"/>
      <c r="TLC33" s="57"/>
      <c r="TLD33" s="92"/>
      <c r="TLE33" s="92"/>
      <c r="TLF33" s="57"/>
      <c r="TLG33" s="568"/>
      <c r="TLH33" s="568"/>
      <c r="TLI33" s="199"/>
      <c r="TLJ33" s="59"/>
      <c r="TLK33" s="57"/>
      <c r="TLL33" s="57"/>
      <c r="TLM33" s="57"/>
      <c r="TLN33" s="57"/>
      <c r="TLO33" s="92"/>
      <c r="TLP33" s="92"/>
      <c r="TLQ33" s="57"/>
      <c r="TLR33" s="568"/>
      <c r="TLS33" s="568"/>
      <c r="TLT33" s="199"/>
      <c r="TLU33" s="59"/>
      <c r="TLV33" s="57"/>
      <c r="TLW33" s="57"/>
      <c r="TLX33" s="57"/>
      <c r="TLY33" s="57"/>
      <c r="TLZ33" s="92"/>
      <c r="TMA33" s="92"/>
      <c r="TMB33" s="57"/>
      <c r="TMC33" s="568"/>
      <c r="TMD33" s="568"/>
      <c r="TME33" s="199"/>
      <c r="TMF33" s="59"/>
      <c r="TMG33" s="57"/>
      <c r="TMH33" s="57"/>
      <c r="TMI33" s="57"/>
      <c r="TMJ33" s="57"/>
      <c r="TMK33" s="92"/>
      <c r="TML33" s="92"/>
      <c r="TMM33" s="57"/>
      <c r="TMN33" s="568"/>
      <c r="TMO33" s="568"/>
      <c r="TMP33" s="199"/>
      <c r="TMQ33" s="59"/>
      <c r="TMR33" s="57"/>
      <c r="TMS33" s="57"/>
      <c r="TMT33" s="57"/>
      <c r="TMU33" s="57"/>
      <c r="TMV33" s="92"/>
      <c r="TMW33" s="92"/>
      <c r="TMX33" s="57"/>
      <c r="TMY33" s="568"/>
      <c r="TMZ33" s="568"/>
      <c r="TNA33" s="199"/>
      <c r="TNB33" s="59"/>
      <c r="TNC33" s="57"/>
      <c r="TND33" s="57"/>
      <c r="TNE33" s="57"/>
      <c r="TNF33" s="57"/>
      <c r="TNG33" s="92"/>
      <c r="TNH33" s="92"/>
      <c r="TNI33" s="57"/>
      <c r="TNJ33" s="568"/>
      <c r="TNK33" s="568"/>
      <c r="TNL33" s="199"/>
      <c r="TNM33" s="59"/>
      <c r="TNN33" s="57"/>
      <c r="TNO33" s="57"/>
      <c r="TNP33" s="57"/>
      <c r="TNQ33" s="57"/>
      <c r="TNR33" s="92"/>
      <c r="TNS33" s="92"/>
      <c r="TNT33" s="57"/>
      <c r="TNU33" s="568"/>
      <c r="TNV33" s="568"/>
      <c r="TNW33" s="199"/>
      <c r="TNX33" s="59"/>
      <c r="TNY33" s="57"/>
      <c r="TNZ33" s="57"/>
      <c r="TOA33" s="57"/>
      <c r="TOB33" s="57"/>
      <c r="TOC33" s="92"/>
      <c r="TOD33" s="92"/>
      <c r="TOE33" s="57"/>
      <c r="TOF33" s="568"/>
      <c r="TOG33" s="568"/>
      <c r="TOH33" s="199"/>
      <c r="TOI33" s="59"/>
      <c r="TOJ33" s="57"/>
      <c r="TOK33" s="57"/>
      <c r="TOL33" s="57"/>
      <c r="TOM33" s="57"/>
      <c r="TON33" s="92"/>
      <c r="TOO33" s="92"/>
      <c r="TOP33" s="57"/>
      <c r="TOQ33" s="568"/>
      <c r="TOR33" s="568"/>
      <c r="TOS33" s="199"/>
      <c r="TOT33" s="59"/>
      <c r="TOU33" s="57"/>
      <c r="TOV33" s="57"/>
      <c r="TOW33" s="57"/>
      <c r="TOX33" s="57"/>
      <c r="TOY33" s="92"/>
      <c r="TOZ33" s="92"/>
      <c r="TPA33" s="57"/>
      <c r="TPB33" s="568"/>
      <c r="TPC33" s="568"/>
      <c r="TPD33" s="199"/>
      <c r="TPE33" s="59"/>
      <c r="TPF33" s="57"/>
      <c r="TPG33" s="57"/>
      <c r="TPH33" s="57"/>
      <c r="TPI33" s="57"/>
      <c r="TPJ33" s="92"/>
      <c r="TPK33" s="92"/>
      <c r="TPL33" s="57"/>
      <c r="TPM33" s="568"/>
      <c r="TPN33" s="568"/>
      <c r="TPO33" s="199"/>
      <c r="TPP33" s="59"/>
      <c r="TPQ33" s="57"/>
      <c r="TPR33" s="57"/>
      <c r="TPS33" s="57"/>
      <c r="TPT33" s="57"/>
      <c r="TPU33" s="92"/>
      <c r="TPV33" s="92"/>
      <c r="TPW33" s="57"/>
      <c r="TPX33" s="568"/>
      <c r="TPY33" s="568"/>
      <c r="TPZ33" s="199"/>
      <c r="TQA33" s="59"/>
      <c r="TQB33" s="57"/>
      <c r="TQC33" s="57"/>
      <c r="TQD33" s="57"/>
      <c r="TQE33" s="57"/>
      <c r="TQF33" s="92"/>
      <c r="TQG33" s="92"/>
      <c r="TQH33" s="57"/>
      <c r="TQI33" s="568"/>
      <c r="TQJ33" s="568"/>
      <c r="TQK33" s="199"/>
      <c r="TQL33" s="59"/>
      <c r="TQM33" s="57"/>
      <c r="TQN33" s="57"/>
      <c r="TQO33" s="57"/>
      <c r="TQP33" s="57"/>
      <c r="TQQ33" s="92"/>
      <c r="TQR33" s="92"/>
      <c r="TQS33" s="57"/>
      <c r="TQT33" s="568"/>
      <c r="TQU33" s="568"/>
      <c r="TQV33" s="199"/>
      <c r="TQW33" s="59"/>
      <c r="TQX33" s="57"/>
      <c r="TQY33" s="57"/>
      <c r="TQZ33" s="57"/>
      <c r="TRA33" s="57"/>
      <c r="TRB33" s="92"/>
      <c r="TRC33" s="92"/>
      <c r="TRD33" s="57"/>
      <c r="TRE33" s="568"/>
      <c r="TRF33" s="568"/>
      <c r="TRG33" s="199"/>
      <c r="TRH33" s="59"/>
      <c r="TRI33" s="57"/>
      <c r="TRJ33" s="57"/>
      <c r="TRK33" s="57"/>
      <c r="TRL33" s="57"/>
      <c r="TRM33" s="92"/>
      <c r="TRN33" s="92"/>
      <c r="TRO33" s="57"/>
      <c r="TRP33" s="568"/>
      <c r="TRQ33" s="568"/>
      <c r="TRR33" s="199"/>
      <c r="TRS33" s="59"/>
      <c r="TRT33" s="57"/>
      <c r="TRU33" s="57"/>
      <c r="TRV33" s="57"/>
      <c r="TRW33" s="57"/>
      <c r="TRX33" s="92"/>
      <c r="TRY33" s="92"/>
      <c r="TRZ33" s="57"/>
      <c r="TSA33" s="568"/>
      <c r="TSB33" s="568"/>
      <c r="TSC33" s="199"/>
      <c r="TSD33" s="59"/>
      <c r="TSE33" s="57"/>
      <c r="TSF33" s="57"/>
      <c r="TSG33" s="57"/>
      <c r="TSH33" s="57"/>
      <c r="TSI33" s="92"/>
      <c r="TSJ33" s="92"/>
      <c r="TSK33" s="57"/>
      <c r="TSL33" s="568"/>
      <c r="TSM33" s="568"/>
      <c r="TSN33" s="199"/>
      <c r="TSO33" s="59"/>
      <c r="TSP33" s="57"/>
      <c r="TSQ33" s="57"/>
      <c r="TSR33" s="57"/>
      <c r="TSS33" s="57"/>
      <c r="TST33" s="92"/>
      <c r="TSU33" s="92"/>
      <c r="TSV33" s="57"/>
      <c r="TSW33" s="568"/>
      <c r="TSX33" s="568"/>
      <c r="TSY33" s="199"/>
      <c r="TSZ33" s="59"/>
      <c r="TTA33" s="57"/>
      <c r="TTB33" s="57"/>
      <c r="TTC33" s="57"/>
      <c r="TTD33" s="57"/>
      <c r="TTE33" s="92"/>
      <c r="TTF33" s="92"/>
      <c r="TTG33" s="57"/>
      <c r="TTH33" s="568"/>
      <c r="TTI33" s="568"/>
      <c r="TTJ33" s="199"/>
      <c r="TTK33" s="59"/>
      <c r="TTL33" s="57"/>
      <c r="TTM33" s="57"/>
      <c r="TTN33" s="57"/>
      <c r="TTO33" s="57"/>
      <c r="TTP33" s="92"/>
      <c r="TTQ33" s="92"/>
      <c r="TTR33" s="57"/>
      <c r="TTS33" s="568"/>
      <c r="TTT33" s="568"/>
      <c r="TTU33" s="199"/>
      <c r="TTV33" s="59"/>
      <c r="TTW33" s="57"/>
      <c r="TTX33" s="57"/>
      <c r="TTY33" s="57"/>
      <c r="TTZ33" s="57"/>
      <c r="TUA33" s="92"/>
      <c r="TUB33" s="92"/>
      <c r="TUC33" s="57"/>
      <c r="TUD33" s="568"/>
      <c r="TUE33" s="568"/>
      <c r="TUF33" s="199"/>
      <c r="TUG33" s="59"/>
      <c r="TUH33" s="57"/>
      <c r="TUI33" s="57"/>
      <c r="TUJ33" s="57"/>
      <c r="TUK33" s="57"/>
      <c r="TUL33" s="92"/>
      <c r="TUM33" s="92"/>
      <c r="TUN33" s="57"/>
      <c r="TUO33" s="568"/>
      <c r="TUP33" s="568"/>
      <c r="TUQ33" s="199"/>
      <c r="TUR33" s="59"/>
      <c r="TUS33" s="57"/>
      <c r="TUT33" s="57"/>
      <c r="TUU33" s="57"/>
      <c r="TUV33" s="57"/>
      <c r="TUW33" s="92"/>
      <c r="TUX33" s="92"/>
      <c r="TUY33" s="57"/>
      <c r="TUZ33" s="568"/>
      <c r="TVA33" s="568"/>
      <c r="TVB33" s="199"/>
      <c r="TVC33" s="59"/>
      <c r="TVD33" s="57"/>
      <c r="TVE33" s="57"/>
      <c r="TVF33" s="57"/>
      <c r="TVG33" s="57"/>
      <c r="TVH33" s="92"/>
      <c r="TVI33" s="92"/>
      <c r="TVJ33" s="57"/>
      <c r="TVK33" s="568"/>
      <c r="TVL33" s="568"/>
      <c r="TVM33" s="199"/>
      <c r="TVN33" s="59"/>
      <c r="TVO33" s="57"/>
      <c r="TVP33" s="57"/>
      <c r="TVQ33" s="57"/>
      <c r="TVR33" s="57"/>
      <c r="TVS33" s="92"/>
      <c r="TVT33" s="92"/>
      <c r="TVU33" s="57"/>
      <c r="TVV33" s="568"/>
      <c r="TVW33" s="568"/>
      <c r="TVX33" s="199"/>
      <c r="TVY33" s="59"/>
      <c r="TVZ33" s="57"/>
      <c r="TWA33" s="57"/>
      <c r="TWB33" s="57"/>
      <c r="TWC33" s="57"/>
      <c r="TWD33" s="92"/>
      <c r="TWE33" s="92"/>
      <c r="TWF33" s="57"/>
      <c r="TWG33" s="568"/>
      <c r="TWH33" s="568"/>
      <c r="TWI33" s="199"/>
      <c r="TWJ33" s="59"/>
      <c r="TWK33" s="57"/>
      <c r="TWL33" s="57"/>
      <c r="TWM33" s="57"/>
      <c r="TWN33" s="57"/>
      <c r="TWO33" s="92"/>
      <c r="TWP33" s="92"/>
      <c r="TWQ33" s="57"/>
      <c r="TWR33" s="568"/>
      <c r="TWS33" s="568"/>
      <c r="TWT33" s="199"/>
      <c r="TWU33" s="59"/>
      <c r="TWV33" s="57"/>
      <c r="TWW33" s="57"/>
      <c r="TWX33" s="57"/>
      <c r="TWY33" s="57"/>
      <c r="TWZ33" s="92"/>
      <c r="TXA33" s="92"/>
      <c r="TXB33" s="57"/>
      <c r="TXC33" s="568"/>
      <c r="TXD33" s="568"/>
      <c r="TXE33" s="199"/>
      <c r="TXF33" s="59"/>
      <c r="TXG33" s="57"/>
      <c r="TXH33" s="57"/>
      <c r="TXI33" s="57"/>
      <c r="TXJ33" s="57"/>
      <c r="TXK33" s="92"/>
      <c r="TXL33" s="92"/>
      <c r="TXM33" s="57"/>
      <c r="TXN33" s="568"/>
      <c r="TXO33" s="568"/>
      <c r="TXP33" s="199"/>
      <c r="TXQ33" s="59"/>
      <c r="TXR33" s="57"/>
      <c r="TXS33" s="57"/>
      <c r="TXT33" s="57"/>
      <c r="TXU33" s="57"/>
      <c r="TXV33" s="92"/>
      <c r="TXW33" s="92"/>
      <c r="TXX33" s="57"/>
      <c r="TXY33" s="568"/>
      <c r="TXZ33" s="568"/>
      <c r="TYA33" s="199"/>
      <c r="TYB33" s="59"/>
      <c r="TYC33" s="57"/>
      <c r="TYD33" s="57"/>
      <c r="TYE33" s="57"/>
      <c r="TYF33" s="57"/>
      <c r="TYG33" s="92"/>
      <c r="TYH33" s="92"/>
      <c r="TYI33" s="57"/>
      <c r="TYJ33" s="568"/>
      <c r="TYK33" s="568"/>
      <c r="TYL33" s="199"/>
      <c r="TYM33" s="59"/>
      <c r="TYN33" s="57"/>
      <c r="TYO33" s="57"/>
      <c r="TYP33" s="57"/>
      <c r="TYQ33" s="57"/>
      <c r="TYR33" s="92"/>
      <c r="TYS33" s="92"/>
      <c r="TYT33" s="57"/>
      <c r="TYU33" s="568"/>
      <c r="TYV33" s="568"/>
      <c r="TYW33" s="199"/>
      <c r="TYX33" s="59"/>
      <c r="TYY33" s="57"/>
      <c r="TYZ33" s="57"/>
      <c r="TZA33" s="57"/>
      <c r="TZB33" s="57"/>
      <c r="TZC33" s="92"/>
      <c r="TZD33" s="92"/>
      <c r="TZE33" s="57"/>
      <c r="TZF33" s="568"/>
      <c r="TZG33" s="568"/>
      <c r="TZH33" s="199"/>
      <c r="TZI33" s="59"/>
      <c r="TZJ33" s="57"/>
      <c r="TZK33" s="57"/>
      <c r="TZL33" s="57"/>
      <c r="TZM33" s="57"/>
      <c r="TZN33" s="92"/>
      <c r="TZO33" s="92"/>
      <c r="TZP33" s="57"/>
      <c r="TZQ33" s="568"/>
      <c r="TZR33" s="568"/>
      <c r="TZS33" s="199"/>
      <c r="TZT33" s="59"/>
      <c r="TZU33" s="57"/>
      <c r="TZV33" s="57"/>
      <c r="TZW33" s="57"/>
      <c r="TZX33" s="57"/>
      <c r="TZY33" s="92"/>
      <c r="TZZ33" s="92"/>
      <c r="UAA33" s="57"/>
      <c r="UAB33" s="568"/>
      <c r="UAC33" s="568"/>
      <c r="UAD33" s="199"/>
      <c r="UAE33" s="59"/>
      <c r="UAF33" s="57"/>
      <c r="UAG33" s="57"/>
      <c r="UAH33" s="57"/>
      <c r="UAI33" s="57"/>
      <c r="UAJ33" s="92"/>
      <c r="UAK33" s="92"/>
      <c r="UAL33" s="57"/>
      <c r="UAM33" s="568"/>
      <c r="UAN33" s="568"/>
      <c r="UAO33" s="199"/>
      <c r="UAP33" s="59"/>
      <c r="UAQ33" s="57"/>
      <c r="UAR33" s="57"/>
      <c r="UAS33" s="57"/>
      <c r="UAT33" s="57"/>
      <c r="UAU33" s="92"/>
      <c r="UAV33" s="92"/>
      <c r="UAW33" s="57"/>
      <c r="UAX33" s="568"/>
      <c r="UAY33" s="568"/>
      <c r="UAZ33" s="199"/>
      <c r="UBA33" s="59"/>
      <c r="UBB33" s="57"/>
      <c r="UBC33" s="57"/>
      <c r="UBD33" s="57"/>
      <c r="UBE33" s="57"/>
      <c r="UBF33" s="92"/>
      <c r="UBG33" s="92"/>
      <c r="UBH33" s="57"/>
      <c r="UBI33" s="568"/>
      <c r="UBJ33" s="568"/>
      <c r="UBK33" s="199"/>
      <c r="UBL33" s="59"/>
      <c r="UBM33" s="57"/>
      <c r="UBN33" s="57"/>
      <c r="UBO33" s="57"/>
      <c r="UBP33" s="57"/>
      <c r="UBQ33" s="92"/>
      <c r="UBR33" s="92"/>
      <c r="UBS33" s="57"/>
      <c r="UBT33" s="568"/>
      <c r="UBU33" s="568"/>
      <c r="UBV33" s="199"/>
      <c r="UBW33" s="59"/>
      <c r="UBX33" s="57"/>
      <c r="UBY33" s="57"/>
      <c r="UBZ33" s="57"/>
      <c r="UCA33" s="57"/>
      <c r="UCB33" s="92"/>
      <c r="UCC33" s="92"/>
      <c r="UCD33" s="57"/>
      <c r="UCE33" s="568"/>
      <c r="UCF33" s="568"/>
      <c r="UCG33" s="199"/>
      <c r="UCH33" s="59"/>
      <c r="UCI33" s="57"/>
      <c r="UCJ33" s="57"/>
      <c r="UCK33" s="57"/>
      <c r="UCL33" s="57"/>
      <c r="UCM33" s="92"/>
      <c r="UCN33" s="92"/>
      <c r="UCO33" s="57"/>
      <c r="UCP33" s="568"/>
      <c r="UCQ33" s="568"/>
      <c r="UCR33" s="199"/>
      <c r="UCS33" s="59"/>
      <c r="UCT33" s="57"/>
      <c r="UCU33" s="57"/>
      <c r="UCV33" s="57"/>
      <c r="UCW33" s="57"/>
      <c r="UCX33" s="92"/>
      <c r="UCY33" s="92"/>
      <c r="UCZ33" s="57"/>
      <c r="UDA33" s="568"/>
      <c r="UDB33" s="568"/>
      <c r="UDC33" s="199"/>
      <c r="UDD33" s="59"/>
      <c r="UDE33" s="57"/>
      <c r="UDF33" s="57"/>
      <c r="UDG33" s="57"/>
      <c r="UDH33" s="57"/>
      <c r="UDI33" s="92"/>
      <c r="UDJ33" s="92"/>
      <c r="UDK33" s="57"/>
      <c r="UDL33" s="568"/>
      <c r="UDM33" s="568"/>
      <c r="UDN33" s="199"/>
      <c r="UDO33" s="59"/>
      <c r="UDP33" s="57"/>
      <c r="UDQ33" s="57"/>
      <c r="UDR33" s="57"/>
      <c r="UDS33" s="57"/>
      <c r="UDT33" s="92"/>
      <c r="UDU33" s="92"/>
      <c r="UDV33" s="57"/>
      <c r="UDW33" s="568"/>
      <c r="UDX33" s="568"/>
      <c r="UDY33" s="199"/>
      <c r="UDZ33" s="59"/>
      <c r="UEA33" s="57"/>
      <c r="UEB33" s="57"/>
      <c r="UEC33" s="57"/>
      <c r="UED33" s="57"/>
      <c r="UEE33" s="92"/>
      <c r="UEF33" s="92"/>
      <c r="UEG33" s="57"/>
      <c r="UEH33" s="568"/>
      <c r="UEI33" s="568"/>
      <c r="UEJ33" s="199"/>
      <c r="UEK33" s="59"/>
      <c r="UEL33" s="57"/>
      <c r="UEM33" s="57"/>
      <c r="UEN33" s="57"/>
      <c r="UEO33" s="57"/>
      <c r="UEP33" s="92"/>
      <c r="UEQ33" s="92"/>
      <c r="UER33" s="57"/>
      <c r="UES33" s="568"/>
      <c r="UET33" s="568"/>
      <c r="UEU33" s="199"/>
      <c r="UEV33" s="59"/>
      <c r="UEW33" s="57"/>
      <c r="UEX33" s="57"/>
      <c r="UEY33" s="57"/>
      <c r="UEZ33" s="57"/>
      <c r="UFA33" s="92"/>
      <c r="UFB33" s="92"/>
      <c r="UFC33" s="57"/>
      <c r="UFD33" s="568"/>
      <c r="UFE33" s="568"/>
      <c r="UFF33" s="199"/>
      <c r="UFG33" s="59"/>
      <c r="UFH33" s="57"/>
      <c r="UFI33" s="57"/>
      <c r="UFJ33" s="57"/>
      <c r="UFK33" s="57"/>
      <c r="UFL33" s="92"/>
      <c r="UFM33" s="92"/>
      <c r="UFN33" s="57"/>
      <c r="UFO33" s="568"/>
      <c r="UFP33" s="568"/>
      <c r="UFQ33" s="199"/>
      <c r="UFR33" s="59"/>
      <c r="UFS33" s="57"/>
      <c r="UFT33" s="57"/>
      <c r="UFU33" s="57"/>
      <c r="UFV33" s="57"/>
      <c r="UFW33" s="92"/>
      <c r="UFX33" s="92"/>
      <c r="UFY33" s="57"/>
      <c r="UFZ33" s="568"/>
      <c r="UGA33" s="568"/>
      <c r="UGB33" s="199"/>
      <c r="UGC33" s="59"/>
      <c r="UGD33" s="57"/>
      <c r="UGE33" s="57"/>
      <c r="UGF33" s="57"/>
      <c r="UGG33" s="57"/>
      <c r="UGH33" s="92"/>
      <c r="UGI33" s="92"/>
      <c r="UGJ33" s="57"/>
      <c r="UGK33" s="568"/>
      <c r="UGL33" s="568"/>
      <c r="UGM33" s="199"/>
      <c r="UGN33" s="59"/>
      <c r="UGO33" s="57"/>
      <c r="UGP33" s="57"/>
      <c r="UGQ33" s="57"/>
      <c r="UGR33" s="57"/>
      <c r="UGS33" s="92"/>
      <c r="UGT33" s="92"/>
      <c r="UGU33" s="57"/>
      <c r="UGV33" s="568"/>
      <c r="UGW33" s="568"/>
      <c r="UGX33" s="199"/>
      <c r="UGY33" s="59"/>
      <c r="UGZ33" s="57"/>
      <c r="UHA33" s="57"/>
      <c r="UHB33" s="57"/>
      <c r="UHC33" s="57"/>
      <c r="UHD33" s="92"/>
      <c r="UHE33" s="92"/>
      <c r="UHF33" s="57"/>
      <c r="UHG33" s="568"/>
      <c r="UHH33" s="568"/>
      <c r="UHI33" s="199"/>
      <c r="UHJ33" s="59"/>
      <c r="UHK33" s="57"/>
      <c r="UHL33" s="57"/>
      <c r="UHM33" s="57"/>
      <c r="UHN33" s="57"/>
      <c r="UHO33" s="92"/>
      <c r="UHP33" s="92"/>
      <c r="UHQ33" s="57"/>
      <c r="UHR33" s="568"/>
      <c r="UHS33" s="568"/>
      <c r="UHT33" s="199"/>
      <c r="UHU33" s="59"/>
      <c r="UHV33" s="57"/>
      <c r="UHW33" s="57"/>
      <c r="UHX33" s="57"/>
      <c r="UHY33" s="57"/>
      <c r="UHZ33" s="92"/>
      <c r="UIA33" s="92"/>
      <c r="UIB33" s="57"/>
      <c r="UIC33" s="568"/>
      <c r="UID33" s="568"/>
      <c r="UIE33" s="199"/>
      <c r="UIF33" s="59"/>
      <c r="UIG33" s="57"/>
      <c r="UIH33" s="57"/>
      <c r="UII33" s="57"/>
      <c r="UIJ33" s="57"/>
      <c r="UIK33" s="92"/>
      <c r="UIL33" s="92"/>
      <c r="UIM33" s="57"/>
      <c r="UIN33" s="568"/>
      <c r="UIO33" s="568"/>
      <c r="UIP33" s="199"/>
      <c r="UIQ33" s="59"/>
      <c r="UIR33" s="57"/>
      <c r="UIS33" s="57"/>
      <c r="UIT33" s="57"/>
      <c r="UIU33" s="57"/>
      <c r="UIV33" s="92"/>
      <c r="UIW33" s="92"/>
      <c r="UIX33" s="57"/>
      <c r="UIY33" s="568"/>
      <c r="UIZ33" s="568"/>
      <c r="UJA33" s="199"/>
      <c r="UJB33" s="59"/>
      <c r="UJC33" s="57"/>
      <c r="UJD33" s="57"/>
      <c r="UJE33" s="57"/>
      <c r="UJF33" s="57"/>
      <c r="UJG33" s="92"/>
      <c r="UJH33" s="92"/>
      <c r="UJI33" s="57"/>
      <c r="UJJ33" s="568"/>
      <c r="UJK33" s="568"/>
      <c r="UJL33" s="199"/>
      <c r="UJM33" s="59"/>
      <c r="UJN33" s="57"/>
      <c r="UJO33" s="57"/>
      <c r="UJP33" s="57"/>
      <c r="UJQ33" s="57"/>
      <c r="UJR33" s="92"/>
      <c r="UJS33" s="92"/>
      <c r="UJT33" s="57"/>
      <c r="UJU33" s="568"/>
      <c r="UJV33" s="568"/>
      <c r="UJW33" s="199"/>
      <c r="UJX33" s="59"/>
      <c r="UJY33" s="57"/>
      <c r="UJZ33" s="57"/>
      <c r="UKA33" s="57"/>
      <c r="UKB33" s="57"/>
      <c r="UKC33" s="92"/>
      <c r="UKD33" s="92"/>
      <c r="UKE33" s="57"/>
      <c r="UKF33" s="568"/>
      <c r="UKG33" s="568"/>
      <c r="UKH33" s="199"/>
      <c r="UKI33" s="59"/>
      <c r="UKJ33" s="57"/>
      <c r="UKK33" s="57"/>
      <c r="UKL33" s="57"/>
      <c r="UKM33" s="57"/>
      <c r="UKN33" s="92"/>
      <c r="UKO33" s="92"/>
      <c r="UKP33" s="57"/>
      <c r="UKQ33" s="568"/>
      <c r="UKR33" s="568"/>
      <c r="UKS33" s="199"/>
      <c r="UKT33" s="59"/>
      <c r="UKU33" s="57"/>
      <c r="UKV33" s="57"/>
      <c r="UKW33" s="57"/>
      <c r="UKX33" s="57"/>
      <c r="UKY33" s="92"/>
      <c r="UKZ33" s="92"/>
      <c r="ULA33" s="57"/>
      <c r="ULB33" s="568"/>
      <c r="ULC33" s="568"/>
      <c r="ULD33" s="199"/>
      <c r="ULE33" s="59"/>
      <c r="ULF33" s="57"/>
      <c r="ULG33" s="57"/>
      <c r="ULH33" s="57"/>
      <c r="ULI33" s="57"/>
      <c r="ULJ33" s="92"/>
      <c r="ULK33" s="92"/>
      <c r="ULL33" s="57"/>
      <c r="ULM33" s="568"/>
      <c r="ULN33" s="568"/>
      <c r="ULO33" s="199"/>
      <c r="ULP33" s="59"/>
      <c r="ULQ33" s="57"/>
      <c r="ULR33" s="57"/>
      <c r="ULS33" s="57"/>
      <c r="ULT33" s="57"/>
      <c r="ULU33" s="92"/>
      <c r="ULV33" s="92"/>
      <c r="ULW33" s="57"/>
      <c r="ULX33" s="568"/>
      <c r="ULY33" s="568"/>
      <c r="ULZ33" s="199"/>
      <c r="UMA33" s="59"/>
      <c r="UMB33" s="57"/>
      <c r="UMC33" s="57"/>
      <c r="UMD33" s="57"/>
      <c r="UME33" s="57"/>
      <c r="UMF33" s="92"/>
      <c r="UMG33" s="92"/>
      <c r="UMH33" s="57"/>
      <c r="UMI33" s="568"/>
      <c r="UMJ33" s="568"/>
      <c r="UMK33" s="199"/>
      <c r="UML33" s="59"/>
      <c r="UMM33" s="57"/>
      <c r="UMN33" s="57"/>
      <c r="UMO33" s="57"/>
      <c r="UMP33" s="57"/>
      <c r="UMQ33" s="92"/>
      <c r="UMR33" s="92"/>
      <c r="UMS33" s="57"/>
      <c r="UMT33" s="568"/>
      <c r="UMU33" s="568"/>
      <c r="UMV33" s="199"/>
      <c r="UMW33" s="59"/>
      <c r="UMX33" s="57"/>
      <c r="UMY33" s="57"/>
      <c r="UMZ33" s="57"/>
      <c r="UNA33" s="57"/>
      <c r="UNB33" s="92"/>
      <c r="UNC33" s="92"/>
      <c r="UND33" s="57"/>
      <c r="UNE33" s="568"/>
      <c r="UNF33" s="568"/>
      <c r="UNG33" s="199"/>
      <c r="UNH33" s="59"/>
      <c r="UNI33" s="57"/>
      <c r="UNJ33" s="57"/>
      <c r="UNK33" s="57"/>
      <c r="UNL33" s="57"/>
      <c r="UNM33" s="92"/>
      <c r="UNN33" s="92"/>
      <c r="UNO33" s="57"/>
      <c r="UNP33" s="568"/>
      <c r="UNQ33" s="568"/>
      <c r="UNR33" s="199"/>
      <c r="UNS33" s="59"/>
      <c r="UNT33" s="57"/>
      <c r="UNU33" s="57"/>
      <c r="UNV33" s="57"/>
      <c r="UNW33" s="57"/>
      <c r="UNX33" s="92"/>
      <c r="UNY33" s="92"/>
      <c r="UNZ33" s="57"/>
      <c r="UOA33" s="568"/>
      <c r="UOB33" s="568"/>
      <c r="UOC33" s="199"/>
      <c r="UOD33" s="59"/>
      <c r="UOE33" s="57"/>
      <c r="UOF33" s="57"/>
      <c r="UOG33" s="57"/>
      <c r="UOH33" s="57"/>
      <c r="UOI33" s="92"/>
      <c r="UOJ33" s="92"/>
      <c r="UOK33" s="57"/>
      <c r="UOL33" s="568"/>
      <c r="UOM33" s="568"/>
      <c r="UON33" s="199"/>
      <c r="UOO33" s="59"/>
      <c r="UOP33" s="57"/>
      <c r="UOQ33" s="57"/>
      <c r="UOR33" s="57"/>
      <c r="UOS33" s="57"/>
      <c r="UOT33" s="92"/>
      <c r="UOU33" s="92"/>
      <c r="UOV33" s="57"/>
      <c r="UOW33" s="568"/>
      <c r="UOX33" s="568"/>
      <c r="UOY33" s="199"/>
      <c r="UOZ33" s="59"/>
      <c r="UPA33" s="57"/>
      <c r="UPB33" s="57"/>
      <c r="UPC33" s="57"/>
      <c r="UPD33" s="57"/>
      <c r="UPE33" s="92"/>
      <c r="UPF33" s="92"/>
      <c r="UPG33" s="57"/>
      <c r="UPH33" s="568"/>
      <c r="UPI33" s="568"/>
      <c r="UPJ33" s="199"/>
      <c r="UPK33" s="59"/>
      <c r="UPL33" s="57"/>
      <c r="UPM33" s="57"/>
      <c r="UPN33" s="57"/>
      <c r="UPO33" s="57"/>
      <c r="UPP33" s="92"/>
      <c r="UPQ33" s="92"/>
      <c r="UPR33" s="57"/>
      <c r="UPS33" s="568"/>
      <c r="UPT33" s="568"/>
      <c r="UPU33" s="199"/>
      <c r="UPV33" s="59"/>
      <c r="UPW33" s="57"/>
      <c r="UPX33" s="57"/>
      <c r="UPY33" s="57"/>
      <c r="UPZ33" s="57"/>
      <c r="UQA33" s="92"/>
      <c r="UQB33" s="92"/>
      <c r="UQC33" s="57"/>
      <c r="UQD33" s="568"/>
      <c r="UQE33" s="568"/>
      <c r="UQF33" s="199"/>
      <c r="UQG33" s="59"/>
      <c r="UQH33" s="57"/>
      <c r="UQI33" s="57"/>
      <c r="UQJ33" s="57"/>
      <c r="UQK33" s="57"/>
      <c r="UQL33" s="92"/>
      <c r="UQM33" s="92"/>
      <c r="UQN33" s="57"/>
      <c r="UQO33" s="568"/>
      <c r="UQP33" s="568"/>
      <c r="UQQ33" s="199"/>
      <c r="UQR33" s="59"/>
      <c r="UQS33" s="57"/>
      <c r="UQT33" s="57"/>
      <c r="UQU33" s="57"/>
      <c r="UQV33" s="57"/>
      <c r="UQW33" s="92"/>
      <c r="UQX33" s="92"/>
      <c r="UQY33" s="57"/>
      <c r="UQZ33" s="568"/>
      <c r="URA33" s="568"/>
      <c r="URB33" s="199"/>
      <c r="URC33" s="59"/>
      <c r="URD33" s="57"/>
      <c r="URE33" s="57"/>
      <c r="URF33" s="57"/>
      <c r="URG33" s="57"/>
      <c r="URH33" s="92"/>
      <c r="URI33" s="92"/>
      <c r="URJ33" s="57"/>
      <c r="URK33" s="568"/>
      <c r="URL33" s="568"/>
      <c r="URM33" s="199"/>
      <c r="URN33" s="59"/>
      <c r="URO33" s="57"/>
      <c r="URP33" s="57"/>
      <c r="URQ33" s="57"/>
      <c r="URR33" s="57"/>
      <c r="URS33" s="92"/>
      <c r="URT33" s="92"/>
      <c r="URU33" s="57"/>
      <c r="URV33" s="568"/>
      <c r="URW33" s="568"/>
      <c r="URX33" s="199"/>
      <c r="URY33" s="59"/>
      <c r="URZ33" s="57"/>
      <c r="USA33" s="57"/>
      <c r="USB33" s="57"/>
      <c r="USC33" s="57"/>
      <c r="USD33" s="92"/>
      <c r="USE33" s="92"/>
      <c r="USF33" s="57"/>
      <c r="USG33" s="568"/>
      <c r="USH33" s="568"/>
      <c r="USI33" s="199"/>
      <c r="USJ33" s="59"/>
      <c r="USK33" s="57"/>
      <c r="USL33" s="57"/>
      <c r="USM33" s="57"/>
      <c r="USN33" s="57"/>
      <c r="USO33" s="92"/>
      <c r="USP33" s="92"/>
      <c r="USQ33" s="57"/>
      <c r="USR33" s="568"/>
      <c r="USS33" s="568"/>
      <c r="UST33" s="199"/>
      <c r="USU33" s="59"/>
      <c r="USV33" s="57"/>
      <c r="USW33" s="57"/>
      <c r="USX33" s="57"/>
      <c r="USY33" s="57"/>
      <c r="USZ33" s="92"/>
      <c r="UTA33" s="92"/>
      <c r="UTB33" s="57"/>
      <c r="UTC33" s="568"/>
      <c r="UTD33" s="568"/>
      <c r="UTE33" s="199"/>
      <c r="UTF33" s="59"/>
      <c r="UTG33" s="57"/>
      <c r="UTH33" s="57"/>
      <c r="UTI33" s="57"/>
      <c r="UTJ33" s="57"/>
      <c r="UTK33" s="92"/>
      <c r="UTL33" s="92"/>
      <c r="UTM33" s="57"/>
      <c r="UTN33" s="568"/>
      <c r="UTO33" s="568"/>
      <c r="UTP33" s="199"/>
      <c r="UTQ33" s="59"/>
      <c r="UTR33" s="57"/>
      <c r="UTS33" s="57"/>
      <c r="UTT33" s="57"/>
      <c r="UTU33" s="57"/>
      <c r="UTV33" s="92"/>
      <c r="UTW33" s="92"/>
      <c r="UTX33" s="57"/>
      <c r="UTY33" s="568"/>
      <c r="UTZ33" s="568"/>
      <c r="UUA33" s="199"/>
      <c r="UUB33" s="59"/>
      <c r="UUC33" s="57"/>
      <c r="UUD33" s="57"/>
      <c r="UUE33" s="57"/>
      <c r="UUF33" s="57"/>
      <c r="UUG33" s="92"/>
      <c r="UUH33" s="92"/>
      <c r="UUI33" s="57"/>
      <c r="UUJ33" s="568"/>
      <c r="UUK33" s="568"/>
      <c r="UUL33" s="199"/>
      <c r="UUM33" s="59"/>
      <c r="UUN33" s="57"/>
      <c r="UUO33" s="57"/>
      <c r="UUP33" s="57"/>
      <c r="UUQ33" s="57"/>
      <c r="UUR33" s="92"/>
      <c r="UUS33" s="92"/>
      <c r="UUT33" s="57"/>
      <c r="UUU33" s="568"/>
      <c r="UUV33" s="568"/>
      <c r="UUW33" s="199"/>
      <c r="UUX33" s="59"/>
      <c r="UUY33" s="57"/>
      <c r="UUZ33" s="57"/>
      <c r="UVA33" s="57"/>
      <c r="UVB33" s="57"/>
      <c r="UVC33" s="92"/>
      <c r="UVD33" s="92"/>
      <c r="UVE33" s="57"/>
      <c r="UVF33" s="568"/>
      <c r="UVG33" s="568"/>
      <c r="UVH33" s="199"/>
      <c r="UVI33" s="59"/>
      <c r="UVJ33" s="57"/>
      <c r="UVK33" s="57"/>
      <c r="UVL33" s="57"/>
      <c r="UVM33" s="57"/>
      <c r="UVN33" s="92"/>
      <c r="UVO33" s="92"/>
      <c r="UVP33" s="57"/>
      <c r="UVQ33" s="568"/>
      <c r="UVR33" s="568"/>
      <c r="UVS33" s="199"/>
      <c r="UVT33" s="59"/>
      <c r="UVU33" s="57"/>
      <c r="UVV33" s="57"/>
      <c r="UVW33" s="57"/>
      <c r="UVX33" s="57"/>
      <c r="UVY33" s="92"/>
      <c r="UVZ33" s="92"/>
      <c r="UWA33" s="57"/>
      <c r="UWB33" s="568"/>
      <c r="UWC33" s="568"/>
      <c r="UWD33" s="199"/>
      <c r="UWE33" s="59"/>
      <c r="UWF33" s="57"/>
      <c r="UWG33" s="57"/>
      <c r="UWH33" s="57"/>
      <c r="UWI33" s="57"/>
      <c r="UWJ33" s="92"/>
      <c r="UWK33" s="92"/>
      <c r="UWL33" s="57"/>
      <c r="UWM33" s="568"/>
      <c r="UWN33" s="568"/>
      <c r="UWO33" s="199"/>
      <c r="UWP33" s="59"/>
      <c r="UWQ33" s="57"/>
      <c r="UWR33" s="57"/>
      <c r="UWS33" s="57"/>
      <c r="UWT33" s="57"/>
      <c r="UWU33" s="92"/>
      <c r="UWV33" s="92"/>
      <c r="UWW33" s="57"/>
      <c r="UWX33" s="568"/>
      <c r="UWY33" s="568"/>
      <c r="UWZ33" s="199"/>
      <c r="UXA33" s="59"/>
      <c r="UXB33" s="57"/>
      <c r="UXC33" s="57"/>
      <c r="UXD33" s="57"/>
      <c r="UXE33" s="57"/>
      <c r="UXF33" s="92"/>
      <c r="UXG33" s="92"/>
      <c r="UXH33" s="57"/>
      <c r="UXI33" s="568"/>
      <c r="UXJ33" s="568"/>
      <c r="UXK33" s="199"/>
      <c r="UXL33" s="59"/>
      <c r="UXM33" s="57"/>
      <c r="UXN33" s="57"/>
      <c r="UXO33" s="57"/>
      <c r="UXP33" s="57"/>
      <c r="UXQ33" s="92"/>
      <c r="UXR33" s="92"/>
      <c r="UXS33" s="57"/>
      <c r="UXT33" s="568"/>
      <c r="UXU33" s="568"/>
      <c r="UXV33" s="199"/>
      <c r="UXW33" s="59"/>
      <c r="UXX33" s="57"/>
      <c r="UXY33" s="57"/>
      <c r="UXZ33" s="57"/>
      <c r="UYA33" s="57"/>
      <c r="UYB33" s="92"/>
      <c r="UYC33" s="92"/>
      <c r="UYD33" s="57"/>
      <c r="UYE33" s="568"/>
      <c r="UYF33" s="568"/>
      <c r="UYG33" s="199"/>
      <c r="UYH33" s="59"/>
      <c r="UYI33" s="57"/>
      <c r="UYJ33" s="57"/>
      <c r="UYK33" s="57"/>
      <c r="UYL33" s="57"/>
      <c r="UYM33" s="92"/>
      <c r="UYN33" s="92"/>
      <c r="UYO33" s="57"/>
      <c r="UYP33" s="568"/>
      <c r="UYQ33" s="568"/>
      <c r="UYR33" s="199"/>
      <c r="UYS33" s="59"/>
      <c r="UYT33" s="57"/>
      <c r="UYU33" s="57"/>
      <c r="UYV33" s="57"/>
      <c r="UYW33" s="57"/>
      <c r="UYX33" s="92"/>
      <c r="UYY33" s="92"/>
      <c r="UYZ33" s="57"/>
      <c r="UZA33" s="568"/>
      <c r="UZB33" s="568"/>
      <c r="UZC33" s="199"/>
      <c r="UZD33" s="59"/>
      <c r="UZE33" s="57"/>
      <c r="UZF33" s="57"/>
      <c r="UZG33" s="57"/>
      <c r="UZH33" s="57"/>
      <c r="UZI33" s="92"/>
      <c r="UZJ33" s="92"/>
      <c r="UZK33" s="57"/>
      <c r="UZL33" s="568"/>
      <c r="UZM33" s="568"/>
      <c r="UZN33" s="199"/>
      <c r="UZO33" s="59"/>
      <c r="UZP33" s="57"/>
      <c r="UZQ33" s="57"/>
      <c r="UZR33" s="57"/>
      <c r="UZS33" s="57"/>
      <c r="UZT33" s="92"/>
      <c r="UZU33" s="92"/>
      <c r="UZV33" s="57"/>
      <c r="UZW33" s="568"/>
      <c r="UZX33" s="568"/>
      <c r="UZY33" s="199"/>
      <c r="UZZ33" s="59"/>
      <c r="VAA33" s="57"/>
      <c r="VAB33" s="57"/>
      <c r="VAC33" s="57"/>
      <c r="VAD33" s="57"/>
      <c r="VAE33" s="92"/>
      <c r="VAF33" s="92"/>
      <c r="VAG33" s="57"/>
      <c r="VAH33" s="568"/>
      <c r="VAI33" s="568"/>
      <c r="VAJ33" s="199"/>
      <c r="VAK33" s="59"/>
      <c r="VAL33" s="57"/>
      <c r="VAM33" s="57"/>
      <c r="VAN33" s="57"/>
      <c r="VAO33" s="57"/>
      <c r="VAP33" s="92"/>
      <c r="VAQ33" s="92"/>
      <c r="VAR33" s="57"/>
      <c r="VAS33" s="568"/>
      <c r="VAT33" s="568"/>
      <c r="VAU33" s="199"/>
      <c r="VAV33" s="59"/>
      <c r="VAW33" s="57"/>
      <c r="VAX33" s="57"/>
      <c r="VAY33" s="57"/>
      <c r="VAZ33" s="57"/>
      <c r="VBA33" s="92"/>
      <c r="VBB33" s="92"/>
      <c r="VBC33" s="57"/>
      <c r="VBD33" s="568"/>
      <c r="VBE33" s="568"/>
      <c r="VBF33" s="199"/>
      <c r="VBG33" s="59"/>
      <c r="VBH33" s="57"/>
      <c r="VBI33" s="57"/>
      <c r="VBJ33" s="57"/>
      <c r="VBK33" s="57"/>
      <c r="VBL33" s="92"/>
      <c r="VBM33" s="92"/>
      <c r="VBN33" s="57"/>
      <c r="VBO33" s="568"/>
      <c r="VBP33" s="568"/>
      <c r="VBQ33" s="199"/>
      <c r="VBR33" s="59"/>
      <c r="VBS33" s="57"/>
      <c r="VBT33" s="57"/>
      <c r="VBU33" s="57"/>
      <c r="VBV33" s="57"/>
      <c r="VBW33" s="92"/>
      <c r="VBX33" s="92"/>
      <c r="VBY33" s="57"/>
      <c r="VBZ33" s="568"/>
      <c r="VCA33" s="568"/>
      <c r="VCB33" s="199"/>
      <c r="VCC33" s="59"/>
      <c r="VCD33" s="57"/>
      <c r="VCE33" s="57"/>
      <c r="VCF33" s="57"/>
      <c r="VCG33" s="57"/>
      <c r="VCH33" s="92"/>
      <c r="VCI33" s="92"/>
      <c r="VCJ33" s="57"/>
      <c r="VCK33" s="568"/>
      <c r="VCL33" s="568"/>
      <c r="VCM33" s="199"/>
      <c r="VCN33" s="59"/>
      <c r="VCO33" s="57"/>
      <c r="VCP33" s="57"/>
      <c r="VCQ33" s="57"/>
      <c r="VCR33" s="57"/>
      <c r="VCS33" s="92"/>
      <c r="VCT33" s="92"/>
      <c r="VCU33" s="57"/>
      <c r="VCV33" s="568"/>
      <c r="VCW33" s="568"/>
      <c r="VCX33" s="199"/>
      <c r="VCY33" s="59"/>
      <c r="VCZ33" s="57"/>
      <c r="VDA33" s="57"/>
      <c r="VDB33" s="57"/>
      <c r="VDC33" s="57"/>
      <c r="VDD33" s="92"/>
      <c r="VDE33" s="92"/>
      <c r="VDF33" s="57"/>
      <c r="VDG33" s="568"/>
      <c r="VDH33" s="568"/>
      <c r="VDI33" s="199"/>
      <c r="VDJ33" s="59"/>
      <c r="VDK33" s="57"/>
      <c r="VDL33" s="57"/>
      <c r="VDM33" s="57"/>
      <c r="VDN33" s="57"/>
      <c r="VDO33" s="92"/>
      <c r="VDP33" s="92"/>
      <c r="VDQ33" s="57"/>
      <c r="VDR33" s="568"/>
      <c r="VDS33" s="568"/>
      <c r="VDT33" s="199"/>
      <c r="VDU33" s="59"/>
      <c r="VDV33" s="57"/>
      <c r="VDW33" s="57"/>
      <c r="VDX33" s="57"/>
      <c r="VDY33" s="57"/>
      <c r="VDZ33" s="92"/>
      <c r="VEA33" s="92"/>
      <c r="VEB33" s="57"/>
      <c r="VEC33" s="568"/>
      <c r="VED33" s="568"/>
      <c r="VEE33" s="199"/>
      <c r="VEF33" s="59"/>
      <c r="VEG33" s="57"/>
      <c r="VEH33" s="57"/>
      <c r="VEI33" s="57"/>
      <c r="VEJ33" s="57"/>
      <c r="VEK33" s="92"/>
      <c r="VEL33" s="92"/>
      <c r="VEM33" s="57"/>
      <c r="VEN33" s="568"/>
      <c r="VEO33" s="568"/>
      <c r="VEP33" s="199"/>
      <c r="VEQ33" s="59"/>
      <c r="VER33" s="57"/>
      <c r="VES33" s="57"/>
      <c r="VET33" s="57"/>
      <c r="VEU33" s="57"/>
      <c r="VEV33" s="92"/>
      <c r="VEW33" s="92"/>
      <c r="VEX33" s="57"/>
      <c r="VEY33" s="568"/>
      <c r="VEZ33" s="568"/>
      <c r="VFA33" s="199"/>
      <c r="VFB33" s="59"/>
      <c r="VFC33" s="57"/>
      <c r="VFD33" s="57"/>
      <c r="VFE33" s="57"/>
      <c r="VFF33" s="57"/>
      <c r="VFG33" s="92"/>
      <c r="VFH33" s="92"/>
      <c r="VFI33" s="57"/>
      <c r="VFJ33" s="568"/>
      <c r="VFK33" s="568"/>
      <c r="VFL33" s="199"/>
      <c r="VFM33" s="59"/>
      <c r="VFN33" s="57"/>
      <c r="VFO33" s="57"/>
      <c r="VFP33" s="57"/>
      <c r="VFQ33" s="57"/>
      <c r="VFR33" s="92"/>
      <c r="VFS33" s="92"/>
      <c r="VFT33" s="57"/>
      <c r="VFU33" s="568"/>
      <c r="VFV33" s="568"/>
      <c r="VFW33" s="199"/>
      <c r="VFX33" s="59"/>
      <c r="VFY33" s="57"/>
      <c r="VFZ33" s="57"/>
      <c r="VGA33" s="57"/>
      <c r="VGB33" s="57"/>
      <c r="VGC33" s="92"/>
      <c r="VGD33" s="92"/>
      <c r="VGE33" s="57"/>
      <c r="VGF33" s="568"/>
      <c r="VGG33" s="568"/>
      <c r="VGH33" s="199"/>
      <c r="VGI33" s="59"/>
      <c r="VGJ33" s="57"/>
      <c r="VGK33" s="57"/>
      <c r="VGL33" s="57"/>
      <c r="VGM33" s="57"/>
      <c r="VGN33" s="92"/>
      <c r="VGO33" s="92"/>
      <c r="VGP33" s="57"/>
      <c r="VGQ33" s="568"/>
      <c r="VGR33" s="568"/>
      <c r="VGS33" s="199"/>
      <c r="VGT33" s="59"/>
      <c r="VGU33" s="57"/>
      <c r="VGV33" s="57"/>
      <c r="VGW33" s="57"/>
      <c r="VGX33" s="57"/>
      <c r="VGY33" s="92"/>
      <c r="VGZ33" s="92"/>
      <c r="VHA33" s="57"/>
      <c r="VHB33" s="568"/>
      <c r="VHC33" s="568"/>
      <c r="VHD33" s="199"/>
      <c r="VHE33" s="59"/>
      <c r="VHF33" s="57"/>
      <c r="VHG33" s="57"/>
      <c r="VHH33" s="57"/>
      <c r="VHI33" s="57"/>
      <c r="VHJ33" s="92"/>
      <c r="VHK33" s="92"/>
      <c r="VHL33" s="57"/>
      <c r="VHM33" s="568"/>
      <c r="VHN33" s="568"/>
      <c r="VHO33" s="199"/>
      <c r="VHP33" s="59"/>
      <c r="VHQ33" s="57"/>
      <c r="VHR33" s="57"/>
      <c r="VHS33" s="57"/>
      <c r="VHT33" s="57"/>
      <c r="VHU33" s="92"/>
      <c r="VHV33" s="92"/>
      <c r="VHW33" s="57"/>
      <c r="VHX33" s="568"/>
      <c r="VHY33" s="568"/>
      <c r="VHZ33" s="199"/>
      <c r="VIA33" s="59"/>
      <c r="VIB33" s="57"/>
      <c r="VIC33" s="57"/>
      <c r="VID33" s="57"/>
      <c r="VIE33" s="57"/>
      <c r="VIF33" s="92"/>
      <c r="VIG33" s="92"/>
      <c r="VIH33" s="57"/>
      <c r="VII33" s="568"/>
      <c r="VIJ33" s="568"/>
      <c r="VIK33" s="199"/>
      <c r="VIL33" s="59"/>
      <c r="VIM33" s="57"/>
      <c r="VIN33" s="57"/>
      <c r="VIO33" s="57"/>
      <c r="VIP33" s="57"/>
      <c r="VIQ33" s="92"/>
      <c r="VIR33" s="92"/>
      <c r="VIS33" s="57"/>
      <c r="VIT33" s="568"/>
      <c r="VIU33" s="568"/>
      <c r="VIV33" s="199"/>
      <c r="VIW33" s="59"/>
      <c r="VIX33" s="57"/>
      <c r="VIY33" s="57"/>
      <c r="VIZ33" s="57"/>
      <c r="VJA33" s="57"/>
      <c r="VJB33" s="92"/>
      <c r="VJC33" s="92"/>
      <c r="VJD33" s="57"/>
      <c r="VJE33" s="568"/>
      <c r="VJF33" s="568"/>
      <c r="VJG33" s="199"/>
      <c r="VJH33" s="59"/>
      <c r="VJI33" s="57"/>
      <c r="VJJ33" s="57"/>
      <c r="VJK33" s="57"/>
      <c r="VJL33" s="57"/>
      <c r="VJM33" s="92"/>
      <c r="VJN33" s="92"/>
      <c r="VJO33" s="57"/>
      <c r="VJP33" s="568"/>
      <c r="VJQ33" s="568"/>
      <c r="VJR33" s="199"/>
      <c r="VJS33" s="59"/>
      <c r="VJT33" s="57"/>
      <c r="VJU33" s="57"/>
      <c r="VJV33" s="57"/>
      <c r="VJW33" s="57"/>
      <c r="VJX33" s="92"/>
      <c r="VJY33" s="92"/>
      <c r="VJZ33" s="57"/>
      <c r="VKA33" s="568"/>
      <c r="VKB33" s="568"/>
      <c r="VKC33" s="199"/>
      <c r="VKD33" s="59"/>
      <c r="VKE33" s="57"/>
      <c r="VKF33" s="57"/>
      <c r="VKG33" s="57"/>
      <c r="VKH33" s="57"/>
      <c r="VKI33" s="92"/>
      <c r="VKJ33" s="92"/>
      <c r="VKK33" s="57"/>
      <c r="VKL33" s="568"/>
      <c r="VKM33" s="568"/>
      <c r="VKN33" s="199"/>
      <c r="VKO33" s="59"/>
      <c r="VKP33" s="57"/>
      <c r="VKQ33" s="57"/>
      <c r="VKR33" s="57"/>
      <c r="VKS33" s="57"/>
      <c r="VKT33" s="92"/>
      <c r="VKU33" s="92"/>
      <c r="VKV33" s="57"/>
      <c r="VKW33" s="568"/>
      <c r="VKX33" s="568"/>
      <c r="VKY33" s="199"/>
      <c r="VKZ33" s="59"/>
      <c r="VLA33" s="57"/>
      <c r="VLB33" s="57"/>
      <c r="VLC33" s="57"/>
      <c r="VLD33" s="57"/>
      <c r="VLE33" s="92"/>
      <c r="VLF33" s="92"/>
      <c r="VLG33" s="57"/>
      <c r="VLH33" s="568"/>
      <c r="VLI33" s="568"/>
      <c r="VLJ33" s="199"/>
      <c r="VLK33" s="59"/>
      <c r="VLL33" s="57"/>
      <c r="VLM33" s="57"/>
      <c r="VLN33" s="57"/>
      <c r="VLO33" s="57"/>
      <c r="VLP33" s="92"/>
      <c r="VLQ33" s="92"/>
      <c r="VLR33" s="57"/>
      <c r="VLS33" s="568"/>
      <c r="VLT33" s="568"/>
      <c r="VLU33" s="199"/>
      <c r="VLV33" s="59"/>
      <c r="VLW33" s="57"/>
      <c r="VLX33" s="57"/>
      <c r="VLY33" s="57"/>
      <c r="VLZ33" s="57"/>
      <c r="VMA33" s="92"/>
      <c r="VMB33" s="92"/>
      <c r="VMC33" s="57"/>
      <c r="VMD33" s="568"/>
      <c r="VME33" s="568"/>
      <c r="VMF33" s="199"/>
      <c r="VMG33" s="59"/>
      <c r="VMH33" s="57"/>
      <c r="VMI33" s="57"/>
      <c r="VMJ33" s="57"/>
      <c r="VMK33" s="57"/>
      <c r="VML33" s="92"/>
      <c r="VMM33" s="92"/>
      <c r="VMN33" s="57"/>
      <c r="VMO33" s="568"/>
      <c r="VMP33" s="568"/>
      <c r="VMQ33" s="199"/>
      <c r="VMR33" s="59"/>
      <c r="VMS33" s="57"/>
      <c r="VMT33" s="57"/>
      <c r="VMU33" s="57"/>
      <c r="VMV33" s="57"/>
      <c r="VMW33" s="92"/>
      <c r="VMX33" s="92"/>
      <c r="VMY33" s="57"/>
      <c r="VMZ33" s="568"/>
      <c r="VNA33" s="568"/>
      <c r="VNB33" s="199"/>
      <c r="VNC33" s="59"/>
      <c r="VND33" s="57"/>
      <c r="VNE33" s="57"/>
      <c r="VNF33" s="57"/>
      <c r="VNG33" s="57"/>
      <c r="VNH33" s="92"/>
      <c r="VNI33" s="92"/>
      <c r="VNJ33" s="57"/>
      <c r="VNK33" s="568"/>
      <c r="VNL33" s="568"/>
      <c r="VNM33" s="199"/>
      <c r="VNN33" s="59"/>
      <c r="VNO33" s="57"/>
      <c r="VNP33" s="57"/>
      <c r="VNQ33" s="57"/>
      <c r="VNR33" s="57"/>
      <c r="VNS33" s="92"/>
      <c r="VNT33" s="92"/>
      <c r="VNU33" s="57"/>
      <c r="VNV33" s="568"/>
      <c r="VNW33" s="568"/>
      <c r="VNX33" s="199"/>
      <c r="VNY33" s="59"/>
      <c r="VNZ33" s="57"/>
      <c r="VOA33" s="57"/>
      <c r="VOB33" s="57"/>
      <c r="VOC33" s="57"/>
      <c r="VOD33" s="92"/>
      <c r="VOE33" s="92"/>
      <c r="VOF33" s="57"/>
      <c r="VOG33" s="568"/>
      <c r="VOH33" s="568"/>
      <c r="VOI33" s="199"/>
      <c r="VOJ33" s="59"/>
      <c r="VOK33" s="57"/>
      <c r="VOL33" s="57"/>
      <c r="VOM33" s="57"/>
      <c r="VON33" s="57"/>
      <c r="VOO33" s="92"/>
      <c r="VOP33" s="92"/>
      <c r="VOQ33" s="57"/>
      <c r="VOR33" s="568"/>
      <c r="VOS33" s="568"/>
      <c r="VOT33" s="199"/>
      <c r="VOU33" s="59"/>
      <c r="VOV33" s="57"/>
      <c r="VOW33" s="57"/>
      <c r="VOX33" s="57"/>
      <c r="VOY33" s="57"/>
      <c r="VOZ33" s="92"/>
      <c r="VPA33" s="92"/>
      <c r="VPB33" s="57"/>
      <c r="VPC33" s="568"/>
      <c r="VPD33" s="568"/>
      <c r="VPE33" s="199"/>
      <c r="VPF33" s="59"/>
      <c r="VPG33" s="57"/>
      <c r="VPH33" s="57"/>
      <c r="VPI33" s="57"/>
      <c r="VPJ33" s="57"/>
      <c r="VPK33" s="92"/>
      <c r="VPL33" s="92"/>
      <c r="VPM33" s="57"/>
      <c r="VPN33" s="568"/>
      <c r="VPO33" s="568"/>
      <c r="VPP33" s="199"/>
      <c r="VPQ33" s="59"/>
      <c r="VPR33" s="57"/>
      <c r="VPS33" s="57"/>
      <c r="VPT33" s="57"/>
      <c r="VPU33" s="57"/>
      <c r="VPV33" s="92"/>
      <c r="VPW33" s="92"/>
      <c r="VPX33" s="57"/>
      <c r="VPY33" s="568"/>
      <c r="VPZ33" s="568"/>
      <c r="VQA33" s="199"/>
      <c r="VQB33" s="59"/>
      <c r="VQC33" s="57"/>
      <c r="VQD33" s="57"/>
      <c r="VQE33" s="57"/>
      <c r="VQF33" s="57"/>
      <c r="VQG33" s="92"/>
      <c r="VQH33" s="92"/>
      <c r="VQI33" s="57"/>
      <c r="VQJ33" s="568"/>
      <c r="VQK33" s="568"/>
      <c r="VQL33" s="199"/>
      <c r="VQM33" s="59"/>
      <c r="VQN33" s="57"/>
      <c r="VQO33" s="57"/>
      <c r="VQP33" s="57"/>
      <c r="VQQ33" s="57"/>
      <c r="VQR33" s="92"/>
      <c r="VQS33" s="92"/>
      <c r="VQT33" s="57"/>
      <c r="VQU33" s="568"/>
      <c r="VQV33" s="568"/>
      <c r="VQW33" s="199"/>
      <c r="VQX33" s="59"/>
      <c r="VQY33" s="57"/>
      <c r="VQZ33" s="57"/>
      <c r="VRA33" s="57"/>
      <c r="VRB33" s="57"/>
      <c r="VRC33" s="92"/>
      <c r="VRD33" s="92"/>
      <c r="VRE33" s="57"/>
      <c r="VRF33" s="568"/>
      <c r="VRG33" s="568"/>
      <c r="VRH33" s="199"/>
      <c r="VRI33" s="59"/>
      <c r="VRJ33" s="57"/>
      <c r="VRK33" s="57"/>
      <c r="VRL33" s="57"/>
      <c r="VRM33" s="57"/>
      <c r="VRN33" s="92"/>
      <c r="VRO33" s="92"/>
      <c r="VRP33" s="57"/>
      <c r="VRQ33" s="568"/>
      <c r="VRR33" s="568"/>
      <c r="VRS33" s="199"/>
      <c r="VRT33" s="59"/>
      <c r="VRU33" s="57"/>
      <c r="VRV33" s="57"/>
      <c r="VRW33" s="57"/>
      <c r="VRX33" s="57"/>
      <c r="VRY33" s="92"/>
      <c r="VRZ33" s="92"/>
      <c r="VSA33" s="57"/>
      <c r="VSB33" s="568"/>
      <c r="VSC33" s="568"/>
      <c r="VSD33" s="199"/>
      <c r="VSE33" s="59"/>
      <c r="VSF33" s="57"/>
      <c r="VSG33" s="57"/>
      <c r="VSH33" s="57"/>
      <c r="VSI33" s="57"/>
      <c r="VSJ33" s="92"/>
      <c r="VSK33" s="92"/>
      <c r="VSL33" s="57"/>
      <c r="VSM33" s="568"/>
      <c r="VSN33" s="568"/>
      <c r="VSO33" s="199"/>
      <c r="VSP33" s="59"/>
      <c r="VSQ33" s="57"/>
      <c r="VSR33" s="57"/>
      <c r="VSS33" s="57"/>
      <c r="VST33" s="57"/>
      <c r="VSU33" s="92"/>
      <c r="VSV33" s="92"/>
      <c r="VSW33" s="57"/>
      <c r="VSX33" s="568"/>
      <c r="VSY33" s="568"/>
      <c r="VSZ33" s="199"/>
      <c r="VTA33" s="59"/>
      <c r="VTB33" s="57"/>
      <c r="VTC33" s="57"/>
      <c r="VTD33" s="57"/>
      <c r="VTE33" s="57"/>
      <c r="VTF33" s="92"/>
      <c r="VTG33" s="92"/>
      <c r="VTH33" s="57"/>
      <c r="VTI33" s="568"/>
      <c r="VTJ33" s="568"/>
      <c r="VTK33" s="199"/>
      <c r="VTL33" s="59"/>
      <c r="VTM33" s="57"/>
      <c r="VTN33" s="57"/>
      <c r="VTO33" s="57"/>
      <c r="VTP33" s="57"/>
      <c r="VTQ33" s="92"/>
      <c r="VTR33" s="92"/>
      <c r="VTS33" s="57"/>
      <c r="VTT33" s="568"/>
      <c r="VTU33" s="568"/>
      <c r="VTV33" s="199"/>
      <c r="VTW33" s="59"/>
      <c r="VTX33" s="57"/>
      <c r="VTY33" s="57"/>
      <c r="VTZ33" s="57"/>
      <c r="VUA33" s="57"/>
      <c r="VUB33" s="92"/>
      <c r="VUC33" s="92"/>
      <c r="VUD33" s="57"/>
      <c r="VUE33" s="568"/>
      <c r="VUF33" s="568"/>
      <c r="VUG33" s="199"/>
      <c r="VUH33" s="59"/>
      <c r="VUI33" s="57"/>
      <c r="VUJ33" s="57"/>
      <c r="VUK33" s="57"/>
      <c r="VUL33" s="57"/>
      <c r="VUM33" s="92"/>
      <c r="VUN33" s="92"/>
      <c r="VUO33" s="57"/>
      <c r="VUP33" s="568"/>
      <c r="VUQ33" s="568"/>
      <c r="VUR33" s="199"/>
      <c r="VUS33" s="59"/>
      <c r="VUT33" s="57"/>
      <c r="VUU33" s="57"/>
      <c r="VUV33" s="57"/>
      <c r="VUW33" s="57"/>
      <c r="VUX33" s="92"/>
      <c r="VUY33" s="92"/>
      <c r="VUZ33" s="57"/>
      <c r="VVA33" s="568"/>
      <c r="VVB33" s="568"/>
      <c r="VVC33" s="199"/>
      <c r="VVD33" s="59"/>
      <c r="VVE33" s="57"/>
      <c r="VVF33" s="57"/>
      <c r="VVG33" s="57"/>
      <c r="VVH33" s="57"/>
      <c r="VVI33" s="92"/>
      <c r="VVJ33" s="92"/>
      <c r="VVK33" s="57"/>
      <c r="VVL33" s="568"/>
      <c r="VVM33" s="568"/>
      <c r="VVN33" s="199"/>
      <c r="VVO33" s="59"/>
      <c r="VVP33" s="57"/>
      <c r="VVQ33" s="57"/>
      <c r="VVR33" s="57"/>
      <c r="VVS33" s="57"/>
      <c r="VVT33" s="92"/>
      <c r="VVU33" s="92"/>
      <c r="VVV33" s="57"/>
      <c r="VVW33" s="568"/>
      <c r="VVX33" s="568"/>
      <c r="VVY33" s="199"/>
      <c r="VVZ33" s="59"/>
      <c r="VWA33" s="57"/>
      <c r="VWB33" s="57"/>
      <c r="VWC33" s="57"/>
      <c r="VWD33" s="57"/>
      <c r="VWE33" s="92"/>
      <c r="VWF33" s="92"/>
      <c r="VWG33" s="57"/>
      <c r="VWH33" s="568"/>
      <c r="VWI33" s="568"/>
      <c r="VWJ33" s="199"/>
      <c r="VWK33" s="59"/>
      <c r="VWL33" s="57"/>
      <c r="VWM33" s="57"/>
      <c r="VWN33" s="57"/>
      <c r="VWO33" s="57"/>
      <c r="VWP33" s="92"/>
      <c r="VWQ33" s="92"/>
      <c r="VWR33" s="57"/>
      <c r="VWS33" s="568"/>
      <c r="VWT33" s="568"/>
      <c r="VWU33" s="199"/>
      <c r="VWV33" s="59"/>
      <c r="VWW33" s="57"/>
      <c r="VWX33" s="57"/>
      <c r="VWY33" s="57"/>
      <c r="VWZ33" s="57"/>
      <c r="VXA33" s="92"/>
      <c r="VXB33" s="92"/>
      <c r="VXC33" s="57"/>
      <c r="VXD33" s="568"/>
      <c r="VXE33" s="568"/>
      <c r="VXF33" s="199"/>
      <c r="VXG33" s="59"/>
      <c r="VXH33" s="57"/>
      <c r="VXI33" s="57"/>
      <c r="VXJ33" s="57"/>
      <c r="VXK33" s="57"/>
      <c r="VXL33" s="92"/>
      <c r="VXM33" s="92"/>
      <c r="VXN33" s="57"/>
      <c r="VXO33" s="568"/>
      <c r="VXP33" s="568"/>
      <c r="VXQ33" s="199"/>
      <c r="VXR33" s="59"/>
      <c r="VXS33" s="57"/>
      <c r="VXT33" s="57"/>
      <c r="VXU33" s="57"/>
      <c r="VXV33" s="57"/>
      <c r="VXW33" s="92"/>
      <c r="VXX33" s="92"/>
      <c r="VXY33" s="57"/>
      <c r="VXZ33" s="568"/>
      <c r="VYA33" s="568"/>
      <c r="VYB33" s="199"/>
      <c r="VYC33" s="59"/>
      <c r="VYD33" s="57"/>
      <c r="VYE33" s="57"/>
      <c r="VYF33" s="57"/>
      <c r="VYG33" s="57"/>
      <c r="VYH33" s="92"/>
      <c r="VYI33" s="92"/>
      <c r="VYJ33" s="57"/>
      <c r="VYK33" s="568"/>
      <c r="VYL33" s="568"/>
      <c r="VYM33" s="199"/>
      <c r="VYN33" s="59"/>
      <c r="VYO33" s="57"/>
      <c r="VYP33" s="57"/>
      <c r="VYQ33" s="57"/>
      <c r="VYR33" s="57"/>
      <c r="VYS33" s="92"/>
      <c r="VYT33" s="92"/>
      <c r="VYU33" s="57"/>
      <c r="VYV33" s="568"/>
      <c r="VYW33" s="568"/>
      <c r="VYX33" s="199"/>
      <c r="VYY33" s="59"/>
      <c r="VYZ33" s="57"/>
      <c r="VZA33" s="57"/>
      <c r="VZB33" s="57"/>
      <c r="VZC33" s="57"/>
      <c r="VZD33" s="92"/>
      <c r="VZE33" s="92"/>
      <c r="VZF33" s="57"/>
      <c r="VZG33" s="568"/>
      <c r="VZH33" s="568"/>
      <c r="VZI33" s="199"/>
      <c r="VZJ33" s="59"/>
      <c r="VZK33" s="57"/>
      <c r="VZL33" s="57"/>
      <c r="VZM33" s="57"/>
      <c r="VZN33" s="57"/>
      <c r="VZO33" s="92"/>
      <c r="VZP33" s="92"/>
      <c r="VZQ33" s="57"/>
      <c r="VZR33" s="568"/>
      <c r="VZS33" s="568"/>
      <c r="VZT33" s="199"/>
      <c r="VZU33" s="59"/>
      <c r="VZV33" s="57"/>
      <c r="VZW33" s="57"/>
      <c r="VZX33" s="57"/>
      <c r="VZY33" s="57"/>
      <c r="VZZ33" s="92"/>
      <c r="WAA33" s="92"/>
      <c r="WAB33" s="57"/>
      <c r="WAC33" s="568"/>
      <c r="WAD33" s="568"/>
      <c r="WAE33" s="199"/>
      <c r="WAF33" s="59"/>
      <c r="WAG33" s="57"/>
      <c r="WAH33" s="57"/>
      <c r="WAI33" s="57"/>
      <c r="WAJ33" s="57"/>
      <c r="WAK33" s="92"/>
      <c r="WAL33" s="92"/>
      <c r="WAM33" s="57"/>
      <c r="WAN33" s="568"/>
      <c r="WAO33" s="568"/>
      <c r="WAP33" s="199"/>
      <c r="WAQ33" s="59"/>
      <c r="WAR33" s="57"/>
      <c r="WAS33" s="57"/>
      <c r="WAT33" s="57"/>
      <c r="WAU33" s="57"/>
      <c r="WAV33" s="92"/>
      <c r="WAW33" s="92"/>
      <c r="WAX33" s="57"/>
      <c r="WAY33" s="568"/>
      <c r="WAZ33" s="568"/>
      <c r="WBA33" s="199"/>
      <c r="WBB33" s="59"/>
      <c r="WBC33" s="57"/>
      <c r="WBD33" s="57"/>
      <c r="WBE33" s="57"/>
      <c r="WBF33" s="57"/>
      <c r="WBG33" s="92"/>
      <c r="WBH33" s="92"/>
      <c r="WBI33" s="57"/>
      <c r="WBJ33" s="568"/>
      <c r="WBK33" s="568"/>
      <c r="WBL33" s="199"/>
      <c r="WBM33" s="59"/>
      <c r="WBN33" s="57"/>
      <c r="WBO33" s="57"/>
      <c r="WBP33" s="57"/>
      <c r="WBQ33" s="57"/>
      <c r="WBR33" s="92"/>
      <c r="WBS33" s="92"/>
      <c r="WBT33" s="57"/>
      <c r="WBU33" s="568"/>
      <c r="WBV33" s="568"/>
      <c r="WBW33" s="199"/>
      <c r="WBX33" s="59"/>
      <c r="WBY33" s="57"/>
      <c r="WBZ33" s="57"/>
      <c r="WCA33" s="57"/>
      <c r="WCB33" s="57"/>
      <c r="WCC33" s="92"/>
      <c r="WCD33" s="92"/>
      <c r="WCE33" s="57"/>
      <c r="WCF33" s="568"/>
      <c r="WCG33" s="568"/>
      <c r="WCH33" s="199"/>
      <c r="WCI33" s="59"/>
      <c r="WCJ33" s="57"/>
      <c r="WCK33" s="57"/>
      <c r="WCL33" s="57"/>
      <c r="WCM33" s="57"/>
      <c r="WCN33" s="92"/>
      <c r="WCO33" s="92"/>
      <c r="WCP33" s="57"/>
      <c r="WCQ33" s="568"/>
      <c r="WCR33" s="568"/>
      <c r="WCS33" s="199"/>
      <c r="WCT33" s="59"/>
      <c r="WCU33" s="57"/>
      <c r="WCV33" s="57"/>
      <c r="WCW33" s="57"/>
      <c r="WCX33" s="57"/>
      <c r="WCY33" s="92"/>
      <c r="WCZ33" s="92"/>
      <c r="WDA33" s="57"/>
      <c r="WDB33" s="568"/>
      <c r="WDC33" s="568"/>
      <c r="WDD33" s="199"/>
      <c r="WDE33" s="59"/>
      <c r="WDF33" s="57"/>
      <c r="WDG33" s="57"/>
      <c r="WDH33" s="57"/>
      <c r="WDI33" s="57"/>
      <c r="WDJ33" s="92"/>
      <c r="WDK33" s="92"/>
      <c r="WDL33" s="57"/>
      <c r="WDM33" s="568"/>
      <c r="WDN33" s="568"/>
      <c r="WDO33" s="199"/>
      <c r="WDP33" s="59"/>
      <c r="WDQ33" s="57"/>
      <c r="WDR33" s="57"/>
      <c r="WDS33" s="57"/>
      <c r="WDT33" s="57"/>
      <c r="WDU33" s="92"/>
      <c r="WDV33" s="92"/>
      <c r="WDW33" s="57"/>
      <c r="WDX33" s="568"/>
      <c r="WDY33" s="568"/>
      <c r="WDZ33" s="199"/>
      <c r="WEA33" s="59"/>
      <c r="WEB33" s="57"/>
      <c r="WEC33" s="57"/>
      <c r="WED33" s="57"/>
      <c r="WEE33" s="57"/>
      <c r="WEF33" s="92"/>
      <c r="WEG33" s="92"/>
      <c r="WEH33" s="57"/>
      <c r="WEI33" s="568"/>
      <c r="WEJ33" s="568"/>
      <c r="WEK33" s="199"/>
      <c r="WEL33" s="59"/>
      <c r="WEM33" s="57"/>
      <c r="WEN33" s="57"/>
      <c r="WEO33" s="57"/>
      <c r="WEP33" s="57"/>
      <c r="WEQ33" s="92"/>
      <c r="WER33" s="92"/>
      <c r="WES33" s="57"/>
      <c r="WET33" s="568"/>
      <c r="WEU33" s="568"/>
      <c r="WEV33" s="199"/>
      <c r="WEW33" s="59"/>
      <c r="WEX33" s="57"/>
      <c r="WEY33" s="57"/>
      <c r="WEZ33" s="57"/>
      <c r="WFA33" s="57"/>
      <c r="WFB33" s="92"/>
      <c r="WFC33" s="92"/>
      <c r="WFD33" s="57"/>
      <c r="WFE33" s="568"/>
      <c r="WFF33" s="568"/>
      <c r="WFG33" s="199"/>
      <c r="WFH33" s="59"/>
      <c r="WFI33" s="57"/>
      <c r="WFJ33" s="57"/>
      <c r="WFK33" s="57"/>
      <c r="WFL33" s="57"/>
      <c r="WFM33" s="92"/>
      <c r="WFN33" s="92"/>
      <c r="WFO33" s="57"/>
      <c r="WFP33" s="568"/>
      <c r="WFQ33" s="568"/>
      <c r="WFR33" s="199"/>
      <c r="WFS33" s="59"/>
      <c r="WFT33" s="57"/>
      <c r="WFU33" s="57"/>
      <c r="WFV33" s="57"/>
      <c r="WFW33" s="57"/>
      <c r="WFX33" s="92"/>
      <c r="WFY33" s="92"/>
      <c r="WFZ33" s="57"/>
      <c r="WGA33" s="568"/>
      <c r="WGB33" s="568"/>
      <c r="WGC33" s="199"/>
      <c r="WGD33" s="59"/>
      <c r="WGE33" s="57"/>
      <c r="WGF33" s="57"/>
      <c r="WGG33" s="57"/>
      <c r="WGH33" s="57"/>
      <c r="WGI33" s="92"/>
      <c r="WGJ33" s="92"/>
      <c r="WGK33" s="57"/>
      <c r="WGL33" s="568"/>
      <c r="WGM33" s="568"/>
      <c r="WGN33" s="199"/>
      <c r="WGO33" s="59"/>
      <c r="WGP33" s="57"/>
      <c r="WGQ33" s="57"/>
      <c r="WGR33" s="57"/>
      <c r="WGS33" s="57"/>
      <c r="WGT33" s="92"/>
      <c r="WGU33" s="92"/>
      <c r="WGV33" s="57"/>
      <c r="WGW33" s="568"/>
      <c r="WGX33" s="568"/>
      <c r="WGY33" s="199"/>
      <c r="WGZ33" s="59"/>
      <c r="WHA33" s="57"/>
      <c r="WHB33" s="57"/>
      <c r="WHC33" s="57"/>
      <c r="WHD33" s="57"/>
      <c r="WHE33" s="92"/>
      <c r="WHF33" s="92"/>
      <c r="WHG33" s="57"/>
      <c r="WHH33" s="568"/>
      <c r="WHI33" s="568"/>
      <c r="WHJ33" s="199"/>
      <c r="WHK33" s="59"/>
      <c r="WHL33" s="57"/>
      <c r="WHM33" s="57"/>
      <c r="WHN33" s="57"/>
      <c r="WHO33" s="57"/>
      <c r="WHP33" s="92"/>
      <c r="WHQ33" s="92"/>
      <c r="WHR33" s="57"/>
      <c r="WHS33" s="568"/>
      <c r="WHT33" s="568"/>
      <c r="WHU33" s="199"/>
      <c r="WHV33" s="59"/>
      <c r="WHW33" s="57"/>
      <c r="WHX33" s="57"/>
      <c r="WHY33" s="57"/>
      <c r="WHZ33" s="57"/>
      <c r="WIA33" s="92"/>
      <c r="WIB33" s="92"/>
      <c r="WIC33" s="57"/>
      <c r="WID33" s="568"/>
      <c r="WIE33" s="568"/>
      <c r="WIF33" s="199"/>
      <c r="WIG33" s="59"/>
      <c r="WIH33" s="57"/>
      <c r="WII33" s="57"/>
      <c r="WIJ33" s="57"/>
      <c r="WIK33" s="57"/>
      <c r="WIL33" s="92"/>
      <c r="WIM33" s="92"/>
      <c r="WIN33" s="57"/>
      <c r="WIO33" s="568"/>
      <c r="WIP33" s="568"/>
      <c r="WIQ33" s="199"/>
      <c r="WIR33" s="59"/>
      <c r="WIS33" s="57"/>
      <c r="WIT33" s="57"/>
      <c r="WIU33" s="57"/>
      <c r="WIV33" s="57"/>
      <c r="WIW33" s="92"/>
      <c r="WIX33" s="92"/>
      <c r="WIY33" s="57"/>
      <c r="WIZ33" s="568"/>
      <c r="WJA33" s="568"/>
      <c r="WJB33" s="199"/>
      <c r="WJC33" s="59"/>
      <c r="WJD33" s="57"/>
      <c r="WJE33" s="57"/>
      <c r="WJF33" s="57"/>
      <c r="WJG33" s="57"/>
      <c r="WJH33" s="92"/>
      <c r="WJI33" s="92"/>
      <c r="WJJ33" s="57"/>
      <c r="WJK33" s="568"/>
      <c r="WJL33" s="568"/>
      <c r="WJM33" s="199"/>
      <c r="WJN33" s="59"/>
      <c r="WJO33" s="57"/>
      <c r="WJP33" s="57"/>
      <c r="WJQ33" s="57"/>
      <c r="WJR33" s="57"/>
      <c r="WJS33" s="92"/>
      <c r="WJT33" s="92"/>
      <c r="WJU33" s="57"/>
      <c r="WJV33" s="568"/>
      <c r="WJW33" s="568"/>
      <c r="WJX33" s="199"/>
      <c r="WJY33" s="59"/>
      <c r="WJZ33" s="57"/>
      <c r="WKA33" s="57"/>
      <c r="WKB33" s="57"/>
      <c r="WKC33" s="57"/>
      <c r="WKD33" s="92"/>
      <c r="WKE33" s="92"/>
      <c r="WKF33" s="57"/>
      <c r="WKG33" s="568"/>
      <c r="WKH33" s="568"/>
      <c r="WKI33" s="199"/>
      <c r="WKJ33" s="59"/>
      <c r="WKK33" s="57"/>
      <c r="WKL33" s="57"/>
      <c r="WKM33" s="57"/>
      <c r="WKN33" s="57"/>
      <c r="WKO33" s="92"/>
      <c r="WKP33" s="92"/>
      <c r="WKQ33" s="57"/>
      <c r="WKR33" s="568"/>
      <c r="WKS33" s="568"/>
      <c r="WKT33" s="199"/>
      <c r="WKU33" s="59"/>
      <c r="WKV33" s="57"/>
      <c r="WKW33" s="57"/>
      <c r="WKX33" s="57"/>
      <c r="WKY33" s="57"/>
      <c r="WKZ33" s="92"/>
      <c r="WLA33" s="92"/>
      <c r="WLB33" s="57"/>
      <c r="WLC33" s="568"/>
      <c r="WLD33" s="568"/>
      <c r="WLE33" s="199"/>
      <c r="WLF33" s="59"/>
      <c r="WLG33" s="57"/>
      <c r="WLH33" s="57"/>
      <c r="WLI33" s="57"/>
      <c r="WLJ33" s="57"/>
      <c r="WLK33" s="92"/>
      <c r="WLL33" s="92"/>
      <c r="WLM33" s="57"/>
      <c r="WLN33" s="568"/>
      <c r="WLO33" s="568"/>
      <c r="WLP33" s="199"/>
      <c r="WLQ33" s="59"/>
      <c r="WLR33" s="57"/>
      <c r="WLS33" s="57"/>
      <c r="WLT33" s="57"/>
      <c r="WLU33" s="57"/>
      <c r="WLV33" s="92"/>
      <c r="WLW33" s="92"/>
      <c r="WLX33" s="57"/>
      <c r="WLY33" s="568"/>
      <c r="WLZ33" s="568"/>
      <c r="WMA33" s="199"/>
      <c r="WMB33" s="59"/>
      <c r="WMC33" s="57"/>
      <c r="WMD33" s="57"/>
      <c r="WME33" s="57"/>
      <c r="WMF33" s="57"/>
      <c r="WMG33" s="92"/>
      <c r="WMH33" s="92"/>
      <c r="WMI33" s="57"/>
      <c r="WMJ33" s="568"/>
      <c r="WMK33" s="568"/>
      <c r="WML33" s="199"/>
      <c r="WMM33" s="59"/>
      <c r="WMN33" s="57"/>
      <c r="WMO33" s="57"/>
      <c r="WMP33" s="57"/>
      <c r="WMQ33" s="57"/>
      <c r="WMR33" s="92"/>
      <c r="WMS33" s="92"/>
      <c r="WMT33" s="57"/>
      <c r="WMU33" s="568"/>
      <c r="WMV33" s="568"/>
      <c r="WMW33" s="199"/>
      <c r="WMX33" s="59"/>
      <c r="WMY33" s="57"/>
      <c r="WMZ33" s="57"/>
      <c r="WNA33" s="57"/>
      <c r="WNB33" s="57"/>
      <c r="WNC33" s="92"/>
      <c r="WND33" s="92"/>
      <c r="WNE33" s="57"/>
      <c r="WNF33" s="568"/>
      <c r="WNG33" s="568"/>
      <c r="WNH33" s="199"/>
      <c r="WNI33" s="59"/>
      <c r="WNJ33" s="57"/>
      <c r="WNK33" s="57"/>
      <c r="WNL33" s="57"/>
      <c r="WNM33" s="57"/>
      <c r="WNN33" s="92"/>
      <c r="WNO33" s="92"/>
      <c r="WNP33" s="57"/>
      <c r="WNQ33" s="568"/>
      <c r="WNR33" s="568"/>
      <c r="WNS33" s="199"/>
      <c r="WNT33" s="59"/>
      <c r="WNU33" s="57"/>
      <c r="WNV33" s="57"/>
      <c r="WNW33" s="57"/>
      <c r="WNX33" s="57"/>
      <c r="WNY33" s="92"/>
      <c r="WNZ33" s="92"/>
      <c r="WOA33" s="57"/>
      <c r="WOB33" s="568"/>
      <c r="WOC33" s="568"/>
      <c r="WOD33" s="199"/>
      <c r="WOE33" s="59"/>
      <c r="WOF33" s="57"/>
      <c r="WOG33" s="57"/>
      <c r="WOH33" s="57"/>
      <c r="WOI33" s="57"/>
      <c r="WOJ33" s="92"/>
      <c r="WOK33" s="92"/>
      <c r="WOL33" s="57"/>
      <c r="WOM33" s="568"/>
      <c r="WON33" s="568"/>
      <c r="WOO33" s="199"/>
      <c r="WOP33" s="59"/>
      <c r="WOQ33" s="57"/>
      <c r="WOR33" s="57"/>
      <c r="WOS33" s="57"/>
      <c r="WOT33" s="57"/>
      <c r="WOU33" s="92"/>
      <c r="WOV33" s="92"/>
      <c r="WOW33" s="57"/>
      <c r="WOX33" s="568"/>
      <c r="WOY33" s="568"/>
      <c r="WOZ33" s="199"/>
      <c r="WPA33" s="59"/>
      <c r="WPB33" s="57"/>
      <c r="WPC33" s="57"/>
      <c r="WPD33" s="57"/>
      <c r="WPE33" s="57"/>
      <c r="WPF33" s="92"/>
      <c r="WPG33" s="92"/>
      <c r="WPH33" s="57"/>
      <c r="WPI33" s="568"/>
      <c r="WPJ33" s="568"/>
      <c r="WPK33" s="199"/>
      <c r="WPL33" s="59"/>
      <c r="WPM33" s="57"/>
      <c r="WPN33" s="57"/>
      <c r="WPO33" s="57"/>
      <c r="WPP33" s="57"/>
      <c r="WPQ33" s="92"/>
      <c r="WPR33" s="92"/>
      <c r="WPS33" s="57"/>
      <c r="WPT33" s="568"/>
      <c r="WPU33" s="568"/>
      <c r="WPV33" s="199"/>
      <c r="WPW33" s="59"/>
      <c r="WPX33" s="57"/>
      <c r="WPY33" s="57"/>
      <c r="WPZ33" s="57"/>
      <c r="WQA33" s="57"/>
      <c r="WQB33" s="92"/>
      <c r="WQC33" s="92"/>
      <c r="WQD33" s="57"/>
      <c r="WQE33" s="568"/>
      <c r="WQF33" s="568"/>
      <c r="WQG33" s="199"/>
      <c r="WQH33" s="59"/>
      <c r="WQI33" s="57"/>
      <c r="WQJ33" s="57"/>
      <c r="WQK33" s="57"/>
      <c r="WQL33" s="57"/>
      <c r="WQM33" s="92"/>
      <c r="WQN33" s="92"/>
      <c r="WQO33" s="57"/>
      <c r="WQP33" s="568"/>
      <c r="WQQ33" s="568"/>
      <c r="WQR33" s="199"/>
      <c r="WQS33" s="59"/>
      <c r="WQT33" s="57"/>
      <c r="WQU33" s="57"/>
      <c r="WQV33" s="57"/>
      <c r="WQW33" s="57"/>
      <c r="WQX33" s="92"/>
      <c r="WQY33" s="92"/>
      <c r="WQZ33" s="57"/>
      <c r="WRA33" s="568"/>
      <c r="WRB33" s="568"/>
      <c r="WRC33" s="199"/>
      <c r="WRD33" s="59"/>
      <c r="WRE33" s="57"/>
      <c r="WRF33" s="57"/>
      <c r="WRG33" s="57"/>
      <c r="WRH33" s="57"/>
      <c r="WRI33" s="92"/>
      <c r="WRJ33" s="92"/>
      <c r="WRK33" s="57"/>
      <c r="WRL33" s="568"/>
      <c r="WRM33" s="568"/>
      <c r="WRN33" s="199"/>
      <c r="WRO33" s="59"/>
      <c r="WRP33" s="57"/>
      <c r="WRQ33" s="57"/>
      <c r="WRR33" s="57"/>
      <c r="WRS33" s="57"/>
      <c r="WRT33" s="92"/>
      <c r="WRU33" s="92"/>
      <c r="WRV33" s="57"/>
      <c r="WRW33" s="568"/>
      <c r="WRX33" s="568"/>
      <c r="WRY33" s="199"/>
      <c r="WRZ33" s="59"/>
      <c r="WSA33" s="57"/>
      <c r="WSB33" s="57"/>
      <c r="WSC33" s="57"/>
      <c r="WSD33" s="57"/>
      <c r="WSE33" s="92"/>
      <c r="WSF33" s="92"/>
      <c r="WSG33" s="57"/>
      <c r="WSH33" s="568"/>
      <c r="WSI33" s="568"/>
      <c r="WSJ33" s="199"/>
      <c r="WSK33" s="59"/>
      <c r="WSL33" s="57"/>
      <c r="WSM33" s="57"/>
      <c r="WSN33" s="57"/>
      <c r="WSO33" s="57"/>
      <c r="WSP33" s="92"/>
      <c r="WSQ33" s="92"/>
      <c r="WSR33" s="57"/>
      <c r="WSS33" s="568"/>
      <c r="WST33" s="568"/>
      <c r="WSU33" s="199"/>
      <c r="WSV33" s="59"/>
      <c r="WSW33" s="57"/>
      <c r="WSX33" s="57"/>
      <c r="WSY33" s="57"/>
      <c r="WSZ33" s="57"/>
      <c r="WTA33" s="92"/>
      <c r="WTB33" s="92"/>
      <c r="WTC33" s="57"/>
      <c r="WTD33" s="568"/>
      <c r="WTE33" s="568"/>
      <c r="WTF33" s="199"/>
      <c r="WTG33" s="59"/>
      <c r="WTH33" s="57"/>
      <c r="WTI33" s="57"/>
      <c r="WTJ33" s="57"/>
      <c r="WTK33" s="57"/>
      <c r="WTL33" s="92"/>
      <c r="WTM33" s="92"/>
      <c r="WTN33" s="57"/>
      <c r="WTO33" s="568"/>
      <c r="WTP33" s="568"/>
      <c r="WTQ33" s="199"/>
      <c r="WTR33" s="59"/>
      <c r="WTS33" s="57"/>
      <c r="WTT33" s="57"/>
      <c r="WTU33" s="57"/>
      <c r="WTV33" s="57"/>
      <c r="WTW33" s="92"/>
      <c r="WTX33" s="92"/>
      <c r="WTY33" s="57"/>
      <c r="WTZ33" s="568"/>
      <c r="WUA33" s="568"/>
      <c r="WUB33" s="199"/>
      <c r="WUC33" s="59"/>
      <c r="WUD33" s="57"/>
      <c r="WUE33" s="57"/>
      <c r="WUF33" s="57"/>
      <c r="WUG33" s="57"/>
      <c r="WUH33" s="92"/>
      <c r="WUI33" s="92"/>
      <c r="WUJ33" s="57"/>
      <c r="WUK33" s="568"/>
      <c r="WUL33" s="568"/>
      <c r="WUM33" s="199"/>
      <c r="WUN33" s="59"/>
      <c r="WUO33" s="57"/>
      <c r="WUP33" s="57"/>
      <c r="WUQ33" s="57"/>
      <c r="WUR33" s="57"/>
      <c r="WUS33" s="92"/>
      <c r="WUT33" s="92"/>
      <c r="WUU33" s="57"/>
      <c r="WUV33" s="568"/>
      <c r="WUW33" s="568"/>
      <c r="WUX33" s="199"/>
      <c r="WUY33" s="59"/>
      <c r="WUZ33" s="57"/>
      <c r="WVA33" s="57"/>
      <c r="WVB33" s="57"/>
      <c r="WVC33" s="57"/>
      <c r="WVD33" s="92"/>
      <c r="WVE33" s="92"/>
      <c r="WVF33" s="57"/>
      <c r="WVG33" s="568"/>
      <c r="WVH33" s="568"/>
      <c r="WVI33" s="199"/>
      <c r="WVJ33" s="59"/>
      <c r="WVK33" s="57"/>
      <c r="WVL33" s="57"/>
      <c r="WVM33" s="57"/>
      <c r="WVN33" s="57"/>
      <c r="WVO33" s="92"/>
      <c r="WVP33" s="92"/>
      <c r="WVQ33" s="57"/>
      <c r="WVR33" s="568"/>
      <c r="WVS33" s="568"/>
      <c r="WVT33" s="199"/>
      <c r="WVU33" s="59"/>
      <c r="WVV33" s="57"/>
      <c r="WVW33" s="57"/>
      <c r="WVX33" s="57"/>
      <c r="WVY33" s="57"/>
      <c r="WVZ33" s="92"/>
      <c r="WWA33" s="92"/>
      <c r="WWB33" s="57"/>
      <c r="WWC33" s="568"/>
      <c r="WWD33" s="568"/>
      <c r="WWE33" s="199"/>
      <c r="WWF33" s="59"/>
      <c r="WWG33" s="57"/>
      <c r="WWH33" s="57"/>
      <c r="WWI33" s="57"/>
      <c r="WWJ33" s="57"/>
      <c r="WWK33" s="92"/>
      <c r="WWL33" s="92"/>
      <c r="WWM33" s="57"/>
      <c r="WWN33" s="568"/>
      <c r="WWO33" s="568"/>
      <c r="WWP33" s="199"/>
      <c r="WWQ33" s="59"/>
      <c r="WWR33" s="57"/>
      <c r="WWS33" s="57"/>
      <c r="WWT33" s="57"/>
      <c r="WWU33" s="57"/>
      <c r="WWV33" s="92"/>
      <c r="WWW33" s="92"/>
      <c r="WWX33" s="57"/>
      <c r="WWY33" s="568"/>
      <c r="WWZ33" s="568"/>
      <c r="WXA33" s="199"/>
      <c r="WXB33" s="59"/>
      <c r="WXC33" s="57"/>
      <c r="WXD33" s="57"/>
      <c r="WXE33" s="57"/>
      <c r="WXF33" s="57"/>
      <c r="WXG33" s="92"/>
      <c r="WXH33" s="92"/>
      <c r="WXI33" s="57"/>
      <c r="WXJ33" s="568"/>
      <c r="WXK33" s="568"/>
      <c r="WXL33" s="199"/>
      <c r="WXM33" s="59"/>
      <c r="WXN33" s="57"/>
      <c r="WXO33" s="57"/>
      <c r="WXP33" s="57"/>
      <c r="WXQ33" s="57"/>
      <c r="WXR33" s="92"/>
      <c r="WXS33" s="92"/>
      <c r="WXT33" s="57"/>
      <c r="WXU33" s="568"/>
      <c r="WXV33" s="568"/>
      <c r="WXW33" s="199"/>
      <c r="WXX33" s="59"/>
      <c r="WXY33" s="57"/>
      <c r="WXZ33" s="57"/>
      <c r="WYA33" s="57"/>
      <c r="WYB33" s="57"/>
      <c r="WYC33" s="92"/>
      <c r="WYD33" s="92"/>
      <c r="WYE33" s="57"/>
      <c r="WYF33" s="568"/>
      <c r="WYG33" s="568"/>
      <c r="WYH33" s="199"/>
      <c r="WYI33" s="59"/>
      <c r="WYJ33" s="57"/>
      <c r="WYK33" s="57"/>
      <c r="WYL33" s="57"/>
      <c r="WYM33" s="57"/>
      <c r="WYN33" s="92"/>
      <c r="WYO33" s="92"/>
      <c r="WYP33" s="57"/>
      <c r="WYQ33" s="568"/>
      <c r="WYR33" s="568"/>
      <c r="WYS33" s="199"/>
      <c r="WYT33" s="59"/>
      <c r="WYU33" s="57"/>
      <c r="WYV33" s="57"/>
      <c r="WYW33" s="57"/>
      <c r="WYX33" s="57"/>
      <c r="WYY33" s="92"/>
      <c r="WYZ33" s="92"/>
      <c r="WZA33" s="57"/>
      <c r="WZB33" s="568"/>
      <c r="WZC33" s="568"/>
      <c r="WZD33" s="199"/>
      <c r="WZE33" s="59"/>
      <c r="WZF33" s="57"/>
      <c r="WZG33" s="57"/>
      <c r="WZH33" s="57"/>
      <c r="WZI33" s="57"/>
      <c r="WZJ33" s="92"/>
      <c r="WZK33" s="92"/>
      <c r="WZL33" s="57"/>
      <c r="WZM33" s="568"/>
      <c r="WZN33" s="568"/>
      <c r="WZO33" s="199"/>
      <c r="WZP33" s="59"/>
      <c r="WZQ33" s="57"/>
      <c r="WZR33" s="57"/>
      <c r="WZS33" s="57"/>
      <c r="WZT33" s="57"/>
      <c r="WZU33" s="92"/>
      <c r="WZV33" s="92"/>
      <c r="WZW33" s="57"/>
      <c r="WZX33" s="568"/>
      <c r="WZY33" s="568"/>
      <c r="WZZ33" s="199"/>
      <c r="XAA33" s="59"/>
      <c r="XAB33" s="57"/>
      <c r="XAC33" s="57"/>
      <c r="XAD33" s="57"/>
      <c r="XAE33" s="57"/>
      <c r="XAF33" s="92"/>
      <c r="XAG33" s="92"/>
      <c r="XAH33" s="57"/>
      <c r="XAI33" s="568"/>
      <c r="XAJ33" s="568"/>
      <c r="XAK33" s="199"/>
      <c r="XAL33" s="59"/>
      <c r="XAM33" s="57"/>
      <c r="XAN33" s="57"/>
      <c r="XAO33" s="57"/>
      <c r="XAP33" s="57"/>
      <c r="XAQ33" s="92"/>
      <c r="XAR33" s="92"/>
      <c r="XAS33" s="57"/>
      <c r="XAT33" s="568"/>
      <c r="XAU33" s="568"/>
      <c r="XAV33" s="199"/>
      <c r="XAW33" s="59"/>
      <c r="XAX33" s="57"/>
      <c r="XAY33" s="57"/>
      <c r="XAZ33" s="57"/>
      <c r="XBA33" s="57"/>
      <c r="XBB33" s="92"/>
      <c r="XBC33" s="92"/>
      <c r="XBD33" s="57"/>
      <c r="XBE33" s="568"/>
      <c r="XBF33" s="568"/>
      <c r="XBG33" s="199"/>
      <c r="XBH33" s="59"/>
      <c r="XBI33" s="57"/>
      <c r="XBJ33" s="57"/>
      <c r="XBK33" s="57"/>
      <c r="XBL33" s="57"/>
      <c r="XBM33" s="92"/>
      <c r="XBN33" s="92"/>
      <c r="XBO33" s="57"/>
      <c r="XBP33" s="568"/>
      <c r="XBQ33" s="568"/>
      <c r="XBR33" s="199"/>
      <c r="XBS33" s="59"/>
      <c r="XBT33" s="57"/>
      <c r="XBU33" s="57"/>
      <c r="XBV33" s="57"/>
      <c r="XBW33" s="57"/>
      <c r="XBX33" s="92"/>
      <c r="XBY33" s="92"/>
      <c r="XBZ33" s="57"/>
      <c r="XCA33" s="568"/>
      <c r="XCB33" s="568"/>
      <c r="XCC33" s="199"/>
      <c r="XCD33" s="59"/>
      <c r="XCE33" s="57"/>
      <c r="XCF33" s="57"/>
      <c r="XCG33" s="57"/>
      <c r="XCH33" s="57"/>
      <c r="XCI33" s="92"/>
      <c r="XCJ33" s="92"/>
      <c r="XCK33" s="57"/>
      <c r="XCL33" s="568"/>
      <c r="XCM33" s="568"/>
      <c r="XCN33" s="199"/>
      <c r="XCO33" s="59"/>
      <c r="XCP33" s="57"/>
      <c r="XCQ33" s="57"/>
      <c r="XCR33" s="57"/>
      <c r="XCS33" s="57"/>
      <c r="XCT33" s="92"/>
      <c r="XCU33" s="92"/>
      <c r="XCV33" s="57"/>
      <c r="XCW33" s="568"/>
      <c r="XCX33" s="568"/>
      <c r="XCY33" s="199"/>
      <c r="XCZ33" s="59"/>
      <c r="XDA33" s="57"/>
      <c r="XDB33" s="57"/>
      <c r="XDC33" s="57"/>
      <c r="XDD33" s="57"/>
      <c r="XDE33" s="92"/>
      <c r="XDF33" s="92"/>
      <c r="XDG33" s="57"/>
      <c r="XDH33" s="568"/>
      <c r="XDI33" s="568"/>
      <c r="XDJ33" s="199"/>
      <c r="XDK33" s="59"/>
      <c r="XDL33" s="57"/>
      <c r="XDM33" s="57"/>
      <c r="XDN33" s="57"/>
      <c r="XDO33" s="57"/>
      <c r="XDP33" s="92"/>
      <c r="XDQ33" s="92"/>
      <c r="XDR33" s="57"/>
      <c r="XDS33" s="568"/>
      <c r="XDT33" s="568"/>
      <c r="XDU33" s="199"/>
      <c r="XDV33" s="59"/>
      <c r="XDW33" s="57"/>
      <c r="XDX33" s="57"/>
      <c r="XDY33" s="57"/>
      <c r="XDZ33" s="57"/>
      <c r="XEA33" s="92"/>
      <c r="XEB33" s="92"/>
      <c r="XEC33" s="57"/>
      <c r="XED33" s="568"/>
      <c r="XEE33" s="568"/>
      <c r="XEF33" s="199"/>
      <c r="XEG33" s="59"/>
      <c r="XEH33" s="57"/>
      <c r="XEI33" s="57"/>
      <c r="XEJ33" s="57"/>
      <c r="XEK33" s="57"/>
      <c r="XEL33" s="92"/>
      <c r="XEM33" s="92"/>
      <c r="XEN33" s="57"/>
      <c r="XEO33" s="568"/>
      <c r="XEP33" s="568"/>
      <c r="XEQ33" s="199"/>
      <c r="XER33" s="59"/>
      <c r="XES33" s="57"/>
      <c r="XET33" s="57"/>
      <c r="XEU33" s="57"/>
    </row>
    <row r="34" spans="1:16375" customFormat="1" ht="15" customHeight="1" thickBot="1">
      <c r="A34" s="200">
        <v>4669</v>
      </c>
      <c r="B34" s="90" t="s">
        <v>732</v>
      </c>
      <c r="C34" s="58">
        <v>0</v>
      </c>
      <c r="D34" s="58">
        <v>0</v>
      </c>
      <c r="E34" s="58">
        <v>0</v>
      </c>
      <c r="F34" s="58">
        <v>0</v>
      </c>
      <c r="G34" s="93">
        <v>0</v>
      </c>
      <c r="H34" s="93">
        <v>0</v>
      </c>
      <c r="I34" s="58">
        <v>0</v>
      </c>
      <c r="J34" s="573" t="s">
        <v>733</v>
      </c>
      <c r="K34" s="573"/>
    </row>
    <row r="35" spans="1:16375" s="138" customFormat="1" ht="20.25" customHeight="1" thickBot="1">
      <c r="A35" s="199">
        <v>4690</v>
      </c>
      <c r="B35" s="59" t="s">
        <v>542</v>
      </c>
      <c r="C35" s="57">
        <v>33</v>
      </c>
      <c r="D35" s="57">
        <v>96</v>
      </c>
      <c r="E35" s="57">
        <v>45821</v>
      </c>
      <c r="F35" s="57">
        <v>58888</v>
      </c>
      <c r="G35" s="92">
        <v>20.57</v>
      </c>
      <c r="H35" s="92">
        <v>1.62</v>
      </c>
      <c r="I35" s="57">
        <v>32000</v>
      </c>
      <c r="J35" s="568" t="s">
        <v>552</v>
      </c>
      <c r="K35" s="568"/>
      <c r="L35" s="568"/>
      <c r="M35" s="568"/>
      <c r="N35" s="199"/>
      <c r="O35" s="59"/>
      <c r="P35" s="57"/>
      <c r="Q35" s="57"/>
      <c r="R35" s="57"/>
      <c r="S35" s="57"/>
      <c r="T35" s="92"/>
      <c r="U35" s="92"/>
      <c r="V35" s="57"/>
      <c r="W35" s="568"/>
      <c r="X35" s="568"/>
      <c r="Y35" s="199"/>
      <c r="Z35" s="59"/>
      <c r="AA35" s="57"/>
      <c r="AB35" s="57"/>
      <c r="AC35" s="57"/>
      <c r="AD35" s="57"/>
      <c r="AE35" s="92"/>
      <c r="AF35" s="92"/>
      <c r="AG35" s="57"/>
      <c r="AH35" s="568"/>
      <c r="AI35" s="568"/>
      <c r="AJ35" s="199"/>
      <c r="AK35" s="59"/>
      <c r="AL35" s="57"/>
      <c r="AM35" s="57"/>
      <c r="AN35" s="57"/>
      <c r="AO35" s="57"/>
      <c r="AP35" s="92"/>
      <c r="AQ35" s="92"/>
      <c r="AR35" s="57"/>
      <c r="AS35" s="568"/>
      <c r="AT35" s="568"/>
      <c r="AU35" s="199"/>
      <c r="AV35" s="59"/>
      <c r="AW35" s="57"/>
      <c r="AX35" s="57"/>
      <c r="AY35" s="57"/>
      <c r="AZ35" s="57"/>
      <c r="BA35" s="92"/>
      <c r="BB35" s="92"/>
      <c r="BC35" s="57"/>
      <c r="BD35" s="568"/>
      <c r="BE35" s="568"/>
      <c r="BF35" s="199"/>
      <c r="BG35" s="59"/>
      <c r="BH35" s="57"/>
      <c r="BI35" s="57"/>
      <c r="BJ35" s="57"/>
      <c r="BK35" s="57"/>
      <c r="BL35" s="92"/>
      <c r="BM35" s="92"/>
      <c r="BN35" s="57"/>
      <c r="BO35" s="568"/>
      <c r="BP35" s="568"/>
      <c r="BQ35" s="199"/>
      <c r="BR35" s="59"/>
      <c r="BS35" s="57"/>
      <c r="BT35" s="57"/>
      <c r="BU35" s="57"/>
      <c r="BV35" s="57"/>
      <c r="BW35" s="92"/>
      <c r="BX35" s="92"/>
      <c r="BY35" s="57"/>
      <c r="BZ35" s="568"/>
      <c r="CA35" s="568"/>
      <c r="CB35" s="199"/>
      <c r="CC35" s="59"/>
      <c r="CD35" s="57"/>
      <c r="CE35" s="57"/>
      <c r="CF35" s="57"/>
      <c r="CG35" s="57"/>
      <c r="CH35" s="92"/>
      <c r="CI35" s="92"/>
      <c r="CJ35" s="57"/>
      <c r="CK35" s="568"/>
      <c r="CL35" s="568"/>
      <c r="CM35" s="199"/>
      <c r="CN35" s="59"/>
      <c r="CO35" s="57"/>
      <c r="CP35" s="57"/>
      <c r="CQ35" s="57"/>
      <c r="CR35" s="57"/>
      <c r="CS35" s="92"/>
      <c r="CT35" s="92"/>
      <c r="CU35" s="57"/>
      <c r="CV35" s="568"/>
      <c r="CW35" s="568"/>
      <c r="CX35" s="199"/>
      <c r="CY35" s="59"/>
      <c r="CZ35" s="57"/>
      <c r="DA35" s="57"/>
      <c r="DB35" s="57"/>
      <c r="DC35" s="57"/>
      <c r="DD35" s="92"/>
      <c r="DE35" s="92"/>
      <c r="DF35" s="57"/>
      <c r="DG35" s="568"/>
      <c r="DH35" s="568"/>
      <c r="DI35" s="199"/>
      <c r="DJ35" s="59"/>
      <c r="DK35" s="57"/>
      <c r="DL35" s="57"/>
      <c r="DM35" s="57"/>
      <c r="DN35" s="57"/>
      <c r="DO35" s="92"/>
      <c r="DP35" s="92"/>
      <c r="DQ35" s="57"/>
      <c r="DR35" s="568"/>
      <c r="DS35" s="568"/>
      <c r="DT35" s="199"/>
      <c r="DU35" s="59"/>
      <c r="DV35" s="57"/>
      <c r="DW35" s="57"/>
      <c r="DX35" s="57"/>
      <c r="DY35" s="57"/>
      <c r="DZ35" s="92"/>
      <c r="EA35" s="92"/>
      <c r="EB35" s="57"/>
      <c r="EC35" s="568"/>
      <c r="ED35" s="568"/>
      <c r="EE35" s="199"/>
      <c r="EF35" s="59"/>
      <c r="EG35" s="57"/>
      <c r="EH35" s="57"/>
      <c r="EI35" s="57"/>
      <c r="EJ35" s="57"/>
      <c r="EK35" s="92"/>
      <c r="EL35" s="92"/>
      <c r="EM35" s="57"/>
      <c r="EN35" s="568"/>
      <c r="EO35" s="568"/>
      <c r="EP35" s="199"/>
      <c r="EQ35" s="59"/>
      <c r="ER35" s="57"/>
      <c r="ES35" s="57"/>
      <c r="ET35" s="57"/>
      <c r="EU35" s="57"/>
      <c r="EV35" s="92"/>
      <c r="EW35" s="92"/>
      <c r="EX35" s="57"/>
      <c r="EY35" s="568"/>
      <c r="EZ35" s="568"/>
      <c r="FA35" s="199"/>
      <c r="FB35" s="59"/>
      <c r="FC35" s="57"/>
      <c r="FD35" s="57"/>
      <c r="FE35" s="57"/>
      <c r="FF35" s="57"/>
      <c r="FG35" s="92"/>
      <c r="FH35" s="92"/>
      <c r="FI35" s="57"/>
      <c r="FJ35" s="568"/>
      <c r="FK35" s="568"/>
      <c r="FL35" s="199"/>
      <c r="FM35" s="59"/>
      <c r="FN35" s="57"/>
      <c r="FO35" s="57"/>
      <c r="FP35" s="57"/>
      <c r="FQ35" s="57"/>
      <c r="FR35" s="92"/>
      <c r="FS35" s="92"/>
      <c r="FT35" s="57"/>
      <c r="FU35" s="568"/>
      <c r="FV35" s="568"/>
      <c r="FW35" s="199"/>
      <c r="FX35" s="59"/>
      <c r="FY35" s="57"/>
      <c r="FZ35" s="57"/>
      <c r="GA35" s="57"/>
      <c r="GB35" s="57"/>
      <c r="GC35" s="92"/>
      <c r="GD35" s="92"/>
      <c r="GE35" s="57"/>
      <c r="GF35" s="568"/>
      <c r="GG35" s="568"/>
      <c r="GH35" s="199"/>
      <c r="GI35" s="59"/>
      <c r="GJ35" s="57"/>
      <c r="GK35" s="57"/>
      <c r="GL35" s="57"/>
      <c r="GM35" s="57"/>
      <c r="GN35" s="92"/>
      <c r="GO35" s="92"/>
      <c r="GP35" s="57"/>
      <c r="GQ35" s="568"/>
      <c r="GR35" s="568"/>
      <c r="GS35" s="199"/>
      <c r="GT35" s="59"/>
      <c r="GU35" s="57"/>
      <c r="GV35" s="57"/>
      <c r="GW35" s="57"/>
      <c r="GX35" s="57"/>
      <c r="GY35" s="92"/>
      <c r="GZ35" s="92"/>
      <c r="HA35" s="57"/>
      <c r="HB35" s="568"/>
      <c r="HC35" s="568"/>
      <c r="HD35" s="199"/>
      <c r="HE35" s="59"/>
      <c r="HF35" s="57"/>
      <c r="HG35" s="57"/>
      <c r="HH35" s="57"/>
      <c r="HI35" s="57"/>
      <c r="HJ35" s="92"/>
      <c r="HK35" s="92"/>
      <c r="HL35" s="57"/>
      <c r="HM35" s="568"/>
      <c r="HN35" s="568"/>
      <c r="HO35" s="199"/>
      <c r="HP35" s="59"/>
      <c r="HQ35" s="57"/>
      <c r="HR35" s="57"/>
      <c r="HS35" s="57"/>
      <c r="HT35" s="57"/>
      <c r="HU35" s="92"/>
      <c r="HV35" s="92"/>
      <c r="HW35" s="57"/>
      <c r="HX35" s="568"/>
      <c r="HY35" s="568"/>
      <c r="HZ35" s="199"/>
      <c r="IA35" s="59"/>
      <c r="IB35" s="57"/>
      <c r="IC35" s="57"/>
      <c r="ID35" s="57"/>
      <c r="IE35" s="57"/>
      <c r="IF35" s="92"/>
      <c r="IG35" s="92"/>
      <c r="IH35" s="57"/>
      <c r="II35" s="568"/>
      <c r="IJ35" s="568"/>
      <c r="IK35" s="199"/>
      <c r="IL35" s="59"/>
      <c r="IM35" s="57"/>
      <c r="IN35" s="57"/>
      <c r="IO35" s="57"/>
      <c r="IP35" s="57"/>
      <c r="IQ35" s="92"/>
      <c r="IR35" s="92"/>
      <c r="IS35" s="57"/>
      <c r="IT35" s="568"/>
      <c r="IU35" s="568"/>
      <c r="IV35" s="199"/>
      <c r="IW35" s="59"/>
      <c r="IX35" s="57"/>
      <c r="IY35" s="57"/>
      <c r="IZ35" s="57"/>
      <c r="JA35" s="57"/>
      <c r="JB35" s="92"/>
      <c r="JC35" s="92"/>
      <c r="JD35" s="57"/>
      <c r="JE35" s="568"/>
      <c r="JF35" s="568"/>
      <c r="JG35" s="199"/>
      <c r="JH35" s="59"/>
      <c r="JI35" s="57"/>
      <c r="JJ35" s="57"/>
      <c r="JK35" s="57"/>
      <c r="JL35" s="57"/>
      <c r="JM35" s="92"/>
      <c r="JN35" s="92"/>
      <c r="JO35" s="57"/>
      <c r="JP35" s="568"/>
      <c r="JQ35" s="568"/>
      <c r="JR35" s="199"/>
      <c r="JS35" s="59"/>
      <c r="JT35" s="57"/>
      <c r="JU35" s="57"/>
      <c r="JV35" s="57"/>
      <c r="JW35" s="57"/>
      <c r="JX35" s="92"/>
      <c r="JY35" s="92"/>
      <c r="JZ35" s="57"/>
      <c r="KA35" s="568"/>
      <c r="KB35" s="568"/>
      <c r="KC35" s="199"/>
      <c r="KD35" s="59"/>
      <c r="KE35" s="57"/>
      <c r="KF35" s="57"/>
      <c r="KG35" s="57"/>
      <c r="KH35" s="57"/>
      <c r="KI35" s="92"/>
      <c r="KJ35" s="92"/>
      <c r="KK35" s="57"/>
      <c r="KL35" s="568"/>
      <c r="KM35" s="568"/>
      <c r="KN35" s="199"/>
      <c r="KO35" s="59"/>
      <c r="KP35" s="57"/>
      <c r="KQ35" s="57"/>
      <c r="KR35" s="57"/>
      <c r="KS35" s="57"/>
      <c r="KT35" s="92"/>
      <c r="KU35" s="92"/>
      <c r="KV35" s="57"/>
      <c r="KW35" s="568"/>
      <c r="KX35" s="568"/>
      <c r="KY35" s="199"/>
      <c r="KZ35" s="59"/>
      <c r="LA35" s="57"/>
      <c r="LB35" s="57"/>
      <c r="LC35" s="57"/>
      <c r="LD35" s="57"/>
      <c r="LE35" s="92"/>
      <c r="LF35" s="92"/>
      <c r="LG35" s="57"/>
      <c r="LH35" s="568"/>
      <c r="LI35" s="568"/>
      <c r="LJ35" s="199"/>
      <c r="LK35" s="59"/>
      <c r="LL35" s="57"/>
      <c r="LM35" s="57"/>
      <c r="LN35" s="57"/>
      <c r="LO35" s="57"/>
      <c r="LP35" s="92"/>
      <c r="LQ35" s="92"/>
      <c r="LR35" s="57"/>
      <c r="LS35" s="568"/>
      <c r="LT35" s="568"/>
      <c r="LU35" s="199"/>
      <c r="LV35" s="59"/>
      <c r="LW35" s="57"/>
      <c r="LX35" s="57"/>
      <c r="LY35" s="57"/>
      <c r="LZ35" s="57"/>
      <c r="MA35" s="92"/>
      <c r="MB35" s="92"/>
      <c r="MC35" s="57"/>
      <c r="MD35" s="568"/>
      <c r="ME35" s="568"/>
      <c r="MF35" s="199"/>
      <c r="MG35" s="59"/>
      <c r="MH35" s="57"/>
      <c r="MI35" s="57"/>
      <c r="MJ35" s="57"/>
      <c r="MK35" s="57"/>
      <c r="ML35" s="92"/>
      <c r="MM35" s="92"/>
      <c r="MN35" s="57"/>
      <c r="MO35" s="568"/>
      <c r="MP35" s="568"/>
      <c r="MQ35" s="199"/>
      <c r="MR35" s="59"/>
      <c r="MS35" s="57"/>
      <c r="MT35" s="57"/>
      <c r="MU35" s="57"/>
      <c r="MV35" s="57"/>
      <c r="MW35" s="92"/>
      <c r="MX35" s="92"/>
      <c r="MY35" s="57"/>
      <c r="MZ35" s="568"/>
      <c r="NA35" s="568"/>
      <c r="NB35" s="199"/>
      <c r="NC35" s="59"/>
      <c r="ND35" s="57"/>
      <c r="NE35" s="57"/>
      <c r="NF35" s="57"/>
      <c r="NG35" s="57"/>
      <c r="NH35" s="92"/>
      <c r="NI35" s="92"/>
      <c r="NJ35" s="57"/>
      <c r="NK35" s="568"/>
      <c r="NL35" s="568"/>
      <c r="NM35" s="199"/>
      <c r="NN35" s="59"/>
      <c r="NO35" s="57"/>
      <c r="NP35" s="57"/>
      <c r="NQ35" s="57"/>
      <c r="NR35" s="57"/>
      <c r="NS35" s="92"/>
      <c r="NT35" s="92"/>
      <c r="NU35" s="57"/>
      <c r="NV35" s="568"/>
      <c r="NW35" s="568"/>
      <c r="NX35" s="199"/>
      <c r="NY35" s="59"/>
      <c r="NZ35" s="57"/>
      <c r="OA35" s="57"/>
      <c r="OB35" s="57"/>
      <c r="OC35" s="57"/>
      <c r="OD35" s="92"/>
      <c r="OE35" s="92"/>
      <c r="OF35" s="57"/>
      <c r="OG35" s="568"/>
      <c r="OH35" s="568"/>
      <c r="OI35" s="199"/>
      <c r="OJ35" s="59"/>
      <c r="OK35" s="57"/>
      <c r="OL35" s="57"/>
      <c r="OM35" s="57"/>
      <c r="ON35" s="57"/>
      <c r="OO35" s="92"/>
      <c r="OP35" s="92"/>
      <c r="OQ35" s="57"/>
      <c r="OR35" s="568"/>
      <c r="OS35" s="568"/>
      <c r="OT35" s="199"/>
      <c r="OU35" s="59"/>
      <c r="OV35" s="57"/>
      <c r="OW35" s="57"/>
      <c r="OX35" s="57"/>
      <c r="OY35" s="57"/>
      <c r="OZ35" s="92"/>
      <c r="PA35" s="92"/>
      <c r="PB35" s="57"/>
      <c r="PC35" s="568"/>
      <c r="PD35" s="568"/>
      <c r="PE35" s="199"/>
      <c r="PF35" s="59"/>
      <c r="PG35" s="57"/>
      <c r="PH35" s="57"/>
      <c r="PI35" s="57"/>
      <c r="PJ35" s="57"/>
      <c r="PK35" s="92"/>
      <c r="PL35" s="92"/>
      <c r="PM35" s="57"/>
      <c r="PN35" s="568"/>
      <c r="PO35" s="568"/>
      <c r="PP35" s="199"/>
      <c r="PQ35" s="59"/>
      <c r="PR35" s="57"/>
      <c r="PS35" s="57"/>
      <c r="PT35" s="57"/>
      <c r="PU35" s="57"/>
      <c r="PV35" s="92"/>
      <c r="PW35" s="92"/>
      <c r="PX35" s="57"/>
      <c r="PY35" s="568"/>
      <c r="PZ35" s="568"/>
      <c r="QA35" s="199"/>
      <c r="QB35" s="59"/>
      <c r="QC35" s="57"/>
      <c r="QD35" s="57"/>
      <c r="QE35" s="57"/>
      <c r="QF35" s="57"/>
      <c r="QG35" s="92"/>
      <c r="QH35" s="92"/>
      <c r="QI35" s="57"/>
      <c r="QJ35" s="568"/>
      <c r="QK35" s="568"/>
      <c r="QL35" s="199"/>
      <c r="QM35" s="59"/>
      <c r="QN35" s="57"/>
      <c r="QO35" s="57"/>
      <c r="QP35" s="57"/>
      <c r="QQ35" s="57"/>
      <c r="QR35" s="92"/>
      <c r="QS35" s="92"/>
      <c r="QT35" s="57"/>
      <c r="QU35" s="568"/>
      <c r="QV35" s="568"/>
      <c r="QW35" s="199"/>
      <c r="QX35" s="59"/>
      <c r="QY35" s="57"/>
      <c r="QZ35" s="57"/>
      <c r="RA35" s="57"/>
      <c r="RB35" s="57"/>
      <c r="RC35" s="92"/>
      <c r="RD35" s="92"/>
      <c r="RE35" s="57"/>
      <c r="RF35" s="568"/>
      <c r="RG35" s="568"/>
      <c r="RH35" s="199"/>
      <c r="RI35" s="59"/>
      <c r="RJ35" s="57"/>
      <c r="RK35" s="57"/>
      <c r="RL35" s="57"/>
      <c r="RM35" s="57"/>
      <c r="RN35" s="92"/>
      <c r="RO35" s="92"/>
      <c r="RP35" s="57"/>
      <c r="RQ35" s="568"/>
      <c r="RR35" s="568"/>
      <c r="RS35" s="199"/>
      <c r="RT35" s="59"/>
      <c r="RU35" s="57"/>
      <c r="RV35" s="57"/>
      <c r="RW35" s="57"/>
      <c r="RX35" s="57"/>
      <c r="RY35" s="92"/>
      <c r="RZ35" s="92"/>
      <c r="SA35" s="57"/>
      <c r="SB35" s="568"/>
      <c r="SC35" s="568"/>
      <c r="SD35" s="199"/>
      <c r="SE35" s="59"/>
      <c r="SF35" s="57"/>
      <c r="SG35" s="57"/>
      <c r="SH35" s="57"/>
      <c r="SI35" s="57"/>
      <c r="SJ35" s="92"/>
      <c r="SK35" s="92"/>
      <c r="SL35" s="57"/>
      <c r="SM35" s="568"/>
      <c r="SN35" s="568"/>
      <c r="SO35" s="199"/>
      <c r="SP35" s="59"/>
      <c r="SQ35" s="57"/>
      <c r="SR35" s="57"/>
      <c r="SS35" s="57"/>
      <c r="ST35" s="57"/>
      <c r="SU35" s="92"/>
      <c r="SV35" s="92"/>
      <c r="SW35" s="57"/>
      <c r="SX35" s="568"/>
      <c r="SY35" s="568"/>
      <c r="SZ35" s="199"/>
      <c r="TA35" s="59"/>
      <c r="TB35" s="57"/>
      <c r="TC35" s="57"/>
      <c r="TD35" s="57"/>
      <c r="TE35" s="57"/>
      <c r="TF35" s="92"/>
      <c r="TG35" s="92"/>
      <c r="TH35" s="57"/>
      <c r="TI35" s="568"/>
      <c r="TJ35" s="568"/>
      <c r="TK35" s="199"/>
      <c r="TL35" s="59"/>
      <c r="TM35" s="57"/>
      <c r="TN35" s="57"/>
      <c r="TO35" s="57"/>
      <c r="TP35" s="57"/>
      <c r="TQ35" s="92"/>
      <c r="TR35" s="92"/>
      <c r="TS35" s="57"/>
      <c r="TT35" s="568"/>
      <c r="TU35" s="568"/>
      <c r="TV35" s="199"/>
      <c r="TW35" s="59"/>
      <c r="TX35" s="57"/>
      <c r="TY35" s="57"/>
      <c r="TZ35" s="57"/>
      <c r="UA35" s="57"/>
      <c r="UB35" s="92"/>
      <c r="UC35" s="92"/>
      <c r="UD35" s="57"/>
      <c r="UE35" s="568"/>
      <c r="UF35" s="568"/>
      <c r="UG35" s="199"/>
      <c r="UH35" s="59"/>
      <c r="UI35" s="57"/>
      <c r="UJ35" s="57"/>
      <c r="UK35" s="57"/>
      <c r="UL35" s="57"/>
      <c r="UM35" s="92"/>
      <c r="UN35" s="92"/>
      <c r="UO35" s="57"/>
      <c r="UP35" s="568"/>
      <c r="UQ35" s="568"/>
      <c r="UR35" s="199"/>
      <c r="US35" s="59"/>
      <c r="UT35" s="57"/>
      <c r="UU35" s="57"/>
      <c r="UV35" s="57"/>
      <c r="UW35" s="57"/>
      <c r="UX35" s="92"/>
      <c r="UY35" s="92"/>
      <c r="UZ35" s="57"/>
      <c r="VA35" s="568"/>
      <c r="VB35" s="568"/>
      <c r="VC35" s="199"/>
      <c r="VD35" s="59"/>
      <c r="VE35" s="57"/>
      <c r="VF35" s="57"/>
      <c r="VG35" s="57"/>
      <c r="VH35" s="57"/>
      <c r="VI35" s="92"/>
      <c r="VJ35" s="92"/>
      <c r="VK35" s="57"/>
      <c r="VL35" s="568"/>
      <c r="VM35" s="568"/>
      <c r="VN35" s="199"/>
      <c r="VO35" s="59"/>
      <c r="VP35" s="57"/>
      <c r="VQ35" s="57"/>
      <c r="VR35" s="57"/>
      <c r="VS35" s="57"/>
      <c r="VT35" s="92"/>
      <c r="VU35" s="92"/>
      <c r="VV35" s="57"/>
      <c r="VW35" s="568"/>
      <c r="VX35" s="568"/>
      <c r="VY35" s="199"/>
      <c r="VZ35" s="59"/>
      <c r="WA35" s="57"/>
      <c r="WB35" s="57"/>
      <c r="WC35" s="57"/>
      <c r="WD35" s="57"/>
      <c r="WE35" s="92"/>
      <c r="WF35" s="92"/>
      <c r="WG35" s="57"/>
      <c r="WH35" s="568"/>
      <c r="WI35" s="568"/>
      <c r="WJ35" s="199"/>
      <c r="WK35" s="59"/>
      <c r="WL35" s="57"/>
      <c r="WM35" s="57"/>
      <c r="WN35" s="57"/>
      <c r="WO35" s="57"/>
      <c r="WP35" s="92"/>
      <c r="WQ35" s="92"/>
      <c r="WR35" s="57"/>
      <c r="WS35" s="568"/>
      <c r="WT35" s="568"/>
      <c r="WU35" s="199"/>
      <c r="WV35" s="59"/>
      <c r="WW35" s="57"/>
      <c r="WX35" s="57"/>
      <c r="WY35" s="57"/>
      <c r="WZ35" s="57"/>
      <c r="XA35" s="92"/>
      <c r="XB35" s="92"/>
      <c r="XC35" s="57"/>
      <c r="XD35" s="568"/>
      <c r="XE35" s="568"/>
      <c r="XF35" s="199"/>
      <c r="XG35" s="59"/>
      <c r="XH35" s="57"/>
      <c r="XI35" s="57"/>
      <c r="XJ35" s="57"/>
      <c r="XK35" s="57"/>
      <c r="XL35" s="92"/>
      <c r="XM35" s="92"/>
      <c r="XN35" s="57"/>
      <c r="XO35" s="568"/>
      <c r="XP35" s="568"/>
      <c r="XQ35" s="199"/>
      <c r="XR35" s="59"/>
      <c r="XS35" s="57"/>
      <c r="XT35" s="57"/>
      <c r="XU35" s="57"/>
      <c r="XV35" s="57"/>
      <c r="XW35" s="92"/>
      <c r="XX35" s="92"/>
      <c r="XY35" s="57"/>
      <c r="XZ35" s="568"/>
      <c r="YA35" s="568"/>
      <c r="YB35" s="199"/>
      <c r="YC35" s="59"/>
      <c r="YD35" s="57"/>
      <c r="YE35" s="57"/>
      <c r="YF35" s="57"/>
      <c r="YG35" s="57"/>
      <c r="YH35" s="92"/>
      <c r="YI35" s="92"/>
      <c r="YJ35" s="57"/>
      <c r="YK35" s="568"/>
      <c r="YL35" s="568"/>
      <c r="YM35" s="199"/>
      <c r="YN35" s="59"/>
      <c r="YO35" s="57"/>
      <c r="YP35" s="57"/>
      <c r="YQ35" s="57"/>
      <c r="YR35" s="57"/>
      <c r="YS35" s="92"/>
      <c r="YT35" s="92"/>
      <c r="YU35" s="57"/>
      <c r="YV35" s="568"/>
      <c r="YW35" s="568"/>
      <c r="YX35" s="199"/>
      <c r="YY35" s="59"/>
      <c r="YZ35" s="57"/>
      <c r="ZA35" s="57"/>
      <c r="ZB35" s="57"/>
      <c r="ZC35" s="57"/>
      <c r="ZD35" s="92"/>
      <c r="ZE35" s="92"/>
      <c r="ZF35" s="57"/>
      <c r="ZG35" s="568"/>
      <c r="ZH35" s="568"/>
      <c r="ZI35" s="199"/>
      <c r="ZJ35" s="59"/>
      <c r="ZK35" s="57"/>
      <c r="ZL35" s="57"/>
      <c r="ZM35" s="57"/>
      <c r="ZN35" s="57"/>
      <c r="ZO35" s="92"/>
      <c r="ZP35" s="92"/>
      <c r="ZQ35" s="57"/>
      <c r="ZR35" s="568"/>
      <c r="ZS35" s="568"/>
      <c r="ZT35" s="199"/>
      <c r="ZU35" s="59"/>
      <c r="ZV35" s="57"/>
      <c r="ZW35" s="57"/>
      <c r="ZX35" s="57"/>
      <c r="ZY35" s="57"/>
      <c r="ZZ35" s="92"/>
      <c r="AAA35" s="92"/>
      <c r="AAB35" s="57"/>
      <c r="AAC35" s="568"/>
      <c r="AAD35" s="568"/>
      <c r="AAE35" s="199"/>
      <c r="AAF35" s="59"/>
      <c r="AAG35" s="57"/>
      <c r="AAH35" s="57"/>
      <c r="AAI35" s="57"/>
      <c r="AAJ35" s="57"/>
      <c r="AAK35" s="92"/>
      <c r="AAL35" s="92"/>
      <c r="AAM35" s="57"/>
      <c r="AAN35" s="568"/>
      <c r="AAO35" s="568"/>
      <c r="AAP35" s="199"/>
      <c r="AAQ35" s="59"/>
      <c r="AAR35" s="57"/>
      <c r="AAS35" s="57"/>
      <c r="AAT35" s="57"/>
      <c r="AAU35" s="57"/>
      <c r="AAV35" s="92"/>
      <c r="AAW35" s="92"/>
      <c r="AAX35" s="57"/>
      <c r="AAY35" s="568"/>
      <c r="AAZ35" s="568"/>
      <c r="ABA35" s="199"/>
      <c r="ABB35" s="59"/>
      <c r="ABC35" s="57"/>
      <c r="ABD35" s="57"/>
      <c r="ABE35" s="57"/>
      <c r="ABF35" s="57"/>
      <c r="ABG35" s="92"/>
      <c r="ABH35" s="92"/>
      <c r="ABI35" s="57"/>
      <c r="ABJ35" s="568"/>
      <c r="ABK35" s="568"/>
      <c r="ABL35" s="199"/>
      <c r="ABM35" s="59"/>
      <c r="ABN35" s="57"/>
      <c r="ABO35" s="57"/>
      <c r="ABP35" s="57"/>
      <c r="ABQ35" s="57"/>
      <c r="ABR35" s="92"/>
      <c r="ABS35" s="92"/>
      <c r="ABT35" s="57"/>
      <c r="ABU35" s="568"/>
      <c r="ABV35" s="568"/>
      <c r="ABW35" s="199"/>
      <c r="ABX35" s="59"/>
      <c r="ABY35" s="57"/>
      <c r="ABZ35" s="57"/>
      <c r="ACA35" s="57"/>
      <c r="ACB35" s="57"/>
      <c r="ACC35" s="92"/>
      <c r="ACD35" s="92"/>
      <c r="ACE35" s="57"/>
      <c r="ACF35" s="568"/>
      <c r="ACG35" s="568"/>
      <c r="ACH35" s="199"/>
      <c r="ACI35" s="59"/>
      <c r="ACJ35" s="57"/>
      <c r="ACK35" s="57"/>
      <c r="ACL35" s="57"/>
      <c r="ACM35" s="57"/>
      <c r="ACN35" s="92"/>
      <c r="ACO35" s="92"/>
      <c r="ACP35" s="57"/>
      <c r="ACQ35" s="568"/>
      <c r="ACR35" s="568"/>
      <c r="ACS35" s="199"/>
      <c r="ACT35" s="59"/>
      <c r="ACU35" s="57"/>
      <c r="ACV35" s="57"/>
      <c r="ACW35" s="57"/>
      <c r="ACX35" s="57"/>
      <c r="ACY35" s="92"/>
      <c r="ACZ35" s="92"/>
      <c r="ADA35" s="57"/>
      <c r="ADB35" s="568"/>
      <c r="ADC35" s="568"/>
      <c r="ADD35" s="199"/>
      <c r="ADE35" s="59"/>
      <c r="ADF35" s="57"/>
      <c r="ADG35" s="57"/>
      <c r="ADH35" s="57"/>
      <c r="ADI35" s="57"/>
      <c r="ADJ35" s="92"/>
      <c r="ADK35" s="92"/>
      <c r="ADL35" s="57"/>
      <c r="ADM35" s="568"/>
      <c r="ADN35" s="568"/>
      <c r="ADO35" s="199"/>
      <c r="ADP35" s="59"/>
      <c r="ADQ35" s="57"/>
      <c r="ADR35" s="57"/>
      <c r="ADS35" s="57"/>
      <c r="ADT35" s="57"/>
      <c r="ADU35" s="92"/>
      <c r="ADV35" s="92"/>
      <c r="ADW35" s="57"/>
      <c r="ADX35" s="568"/>
      <c r="ADY35" s="568"/>
      <c r="ADZ35" s="199"/>
      <c r="AEA35" s="59"/>
      <c r="AEB35" s="57"/>
      <c r="AEC35" s="57"/>
      <c r="AED35" s="57"/>
      <c r="AEE35" s="57"/>
      <c r="AEF35" s="92"/>
      <c r="AEG35" s="92"/>
      <c r="AEH35" s="57"/>
      <c r="AEI35" s="568"/>
      <c r="AEJ35" s="568"/>
      <c r="AEK35" s="199"/>
      <c r="AEL35" s="59"/>
      <c r="AEM35" s="57"/>
      <c r="AEN35" s="57"/>
      <c r="AEO35" s="57"/>
      <c r="AEP35" s="57"/>
      <c r="AEQ35" s="92"/>
      <c r="AER35" s="92"/>
      <c r="AES35" s="57"/>
      <c r="AET35" s="568"/>
      <c r="AEU35" s="568"/>
      <c r="AEV35" s="199"/>
      <c r="AEW35" s="59"/>
      <c r="AEX35" s="57"/>
      <c r="AEY35" s="57"/>
      <c r="AEZ35" s="57"/>
      <c r="AFA35" s="57"/>
      <c r="AFB35" s="92"/>
      <c r="AFC35" s="92"/>
      <c r="AFD35" s="57"/>
      <c r="AFE35" s="568"/>
      <c r="AFF35" s="568"/>
      <c r="AFG35" s="199"/>
      <c r="AFH35" s="59"/>
      <c r="AFI35" s="57"/>
      <c r="AFJ35" s="57"/>
      <c r="AFK35" s="57"/>
      <c r="AFL35" s="57"/>
      <c r="AFM35" s="92"/>
      <c r="AFN35" s="92"/>
      <c r="AFO35" s="57"/>
      <c r="AFP35" s="568"/>
      <c r="AFQ35" s="568"/>
      <c r="AFR35" s="199"/>
      <c r="AFS35" s="59"/>
      <c r="AFT35" s="57"/>
      <c r="AFU35" s="57"/>
      <c r="AFV35" s="57"/>
      <c r="AFW35" s="57"/>
      <c r="AFX35" s="92"/>
      <c r="AFY35" s="92"/>
      <c r="AFZ35" s="57"/>
      <c r="AGA35" s="568"/>
      <c r="AGB35" s="568"/>
      <c r="AGC35" s="199"/>
      <c r="AGD35" s="59"/>
      <c r="AGE35" s="57"/>
      <c r="AGF35" s="57"/>
      <c r="AGG35" s="57"/>
      <c r="AGH35" s="57"/>
      <c r="AGI35" s="92"/>
      <c r="AGJ35" s="92"/>
      <c r="AGK35" s="57"/>
      <c r="AGL35" s="568"/>
      <c r="AGM35" s="568"/>
      <c r="AGN35" s="199"/>
      <c r="AGO35" s="59"/>
      <c r="AGP35" s="57"/>
      <c r="AGQ35" s="57"/>
      <c r="AGR35" s="57"/>
      <c r="AGS35" s="57"/>
      <c r="AGT35" s="92"/>
      <c r="AGU35" s="92"/>
      <c r="AGV35" s="57"/>
      <c r="AGW35" s="568"/>
      <c r="AGX35" s="568"/>
      <c r="AGY35" s="199"/>
      <c r="AGZ35" s="59"/>
      <c r="AHA35" s="57"/>
      <c r="AHB35" s="57"/>
      <c r="AHC35" s="57"/>
      <c r="AHD35" s="57"/>
      <c r="AHE35" s="92"/>
      <c r="AHF35" s="92"/>
      <c r="AHG35" s="57"/>
      <c r="AHH35" s="568"/>
      <c r="AHI35" s="568"/>
      <c r="AHJ35" s="199"/>
      <c r="AHK35" s="59"/>
      <c r="AHL35" s="57"/>
      <c r="AHM35" s="57"/>
      <c r="AHN35" s="57"/>
      <c r="AHO35" s="57"/>
      <c r="AHP35" s="92"/>
      <c r="AHQ35" s="92"/>
      <c r="AHR35" s="57"/>
      <c r="AHS35" s="568"/>
      <c r="AHT35" s="568"/>
      <c r="AHU35" s="199"/>
      <c r="AHV35" s="59"/>
      <c r="AHW35" s="57"/>
      <c r="AHX35" s="57"/>
      <c r="AHY35" s="57"/>
      <c r="AHZ35" s="57"/>
      <c r="AIA35" s="92"/>
      <c r="AIB35" s="92"/>
      <c r="AIC35" s="57"/>
      <c r="AID35" s="568"/>
      <c r="AIE35" s="568"/>
      <c r="AIF35" s="199"/>
      <c r="AIG35" s="59"/>
      <c r="AIH35" s="57"/>
      <c r="AII35" s="57"/>
      <c r="AIJ35" s="57"/>
      <c r="AIK35" s="57"/>
      <c r="AIL35" s="92"/>
      <c r="AIM35" s="92"/>
      <c r="AIN35" s="57"/>
      <c r="AIO35" s="568"/>
      <c r="AIP35" s="568"/>
      <c r="AIQ35" s="199"/>
      <c r="AIR35" s="59"/>
      <c r="AIS35" s="57"/>
      <c r="AIT35" s="57"/>
      <c r="AIU35" s="57"/>
      <c r="AIV35" s="57"/>
      <c r="AIW35" s="92"/>
      <c r="AIX35" s="92"/>
      <c r="AIY35" s="57"/>
      <c r="AIZ35" s="568"/>
      <c r="AJA35" s="568"/>
      <c r="AJB35" s="199"/>
      <c r="AJC35" s="59"/>
      <c r="AJD35" s="57"/>
      <c r="AJE35" s="57"/>
      <c r="AJF35" s="57"/>
      <c r="AJG35" s="57"/>
      <c r="AJH35" s="92"/>
      <c r="AJI35" s="92"/>
      <c r="AJJ35" s="57"/>
      <c r="AJK35" s="568"/>
      <c r="AJL35" s="568"/>
      <c r="AJM35" s="199"/>
      <c r="AJN35" s="59"/>
      <c r="AJO35" s="57"/>
      <c r="AJP35" s="57"/>
      <c r="AJQ35" s="57"/>
      <c r="AJR35" s="57"/>
      <c r="AJS35" s="92"/>
      <c r="AJT35" s="92"/>
      <c r="AJU35" s="57"/>
      <c r="AJV35" s="568"/>
      <c r="AJW35" s="568"/>
      <c r="AJX35" s="199"/>
      <c r="AJY35" s="59"/>
      <c r="AJZ35" s="57"/>
      <c r="AKA35" s="57"/>
      <c r="AKB35" s="57"/>
      <c r="AKC35" s="57"/>
      <c r="AKD35" s="92"/>
      <c r="AKE35" s="92"/>
      <c r="AKF35" s="57"/>
      <c r="AKG35" s="568"/>
      <c r="AKH35" s="568"/>
      <c r="AKI35" s="199"/>
      <c r="AKJ35" s="59"/>
      <c r="AKK35" s="57"/>
      <c r="AKL35" s="57"/>
      <c r="AKM35" s="57"/>
      <c r="AKN35" s="57"/>
      <c r="AKO35" s="92"/>
      <c r="AKP35" s="92"/>
      <c r="AKQ35" s="57"/>
      <c r="AKR35" s="568"/>
      <c r="AKS35" s="568"/>
      <c r="AKT35" s="199"/>
      <c r="AKU35" s="59"/>
      <c r="AKV35" s="57"/>
      <c r="AKW35" s="57"/>
      <c r="AKX35" s="57"/>
      <c r="AKY35" s="57"/>
      <c r="AKZ35" s="92"/>
      <c r="ALA35" s="92"/>
      <c r="ALB35" s="57"/>
      <c r="ALC35" s="568"/>
      <c r="ALD35" s="568"/>
      <c r="ALE35" s="199"/>
      <c r="ALF35" s="59"/>
      <c r="ALG35" s="57"/>
      <c r="ALH35" s="57"/>
      <c r="ALI35" s="57"/>
      <c r="ALJ35" s="57"/>
      <c r="ALK35" s="92"/>
      <c r="ALL35" s="92"/>
      <c r="ALM35" s="57"/>
      <c r="ALN35" s="568"/>
      <c r="ALO35" s="568"/>
      <c r="ALP35" s="199"/>
      <c r="ALQ35" s="59"/>
      <c r="ALR35" s="57"/>
      <c r="ALS35" s="57"/>
      <c r="ALT35" s="57"/>
      <c r="ALU35" s="57"/>
      <c r="ALV35" s="92"/>
      <c r="ALW35" s="92"/>
      <c r="ALX35" s="57"/>
      <c r="ALY35" s="568"/>
      <c r="ALZ35" s="568"/>
      <c r="AMA35" s="199"/>
      <c r="AMB35" s="59"/>
      <c r="AMC35" s="57"/>
      <c r="AMD35" s="57"/>
      <c r="AME35" s="57"/>
      <c r="AMF35" s="57"/>
      <c r="AMG35" s="92"/>
      <c r="AMH35" s="92"/>
      <c r="AMI35" s="57"/>
      <c r="AMJ35" s="568"/>
      <c r="AMK35" s="568"/>
      <c r="AML35" s="199"/>
      <c r="AMM35" s="59"/>
      <c r="AMN35" s="57"/>
      <c r="AMO35" s="57"/>
      <c r="AMP35" s="57"/>
      <c r="AMQ35" s="57"/>
      <c r="AMR35" s="92"/>
      <c r="AMS35" s="92"/>
      <c r="AMT35" s="57"/>
      <c r="AMU35" s="568"/>
      <c r="AMV35" s="568"/>
      <c r="AMW35" s="199"/>
      <c r="AMX35" s="59"/>
      <c r="AMY35" s="57"/>
      <c r="AMZ35" s="57"/>
      <c r="ANA35" s="57"/>
      <c r="ANB35" s="57"/>
      <c r="ANC35" s="92"/>
      <c r="AND35" s="92"/>
      <c r="ANE35" s="57"/>
      <c r="ANF35" s="568"/>
      <c r="ANG35" s="568"/>
      <c r="ANH35" s="199"/>
      <c r="ANI35" s="59"/>
      <c r="ANJ35" s="57"/>
      <c r="ANK35" s="57"/>
      <c r="ANL35" s="57"/>
      <c r="ANM35" s="57"/>
      <c r="ANN35" s="92"/>
      <c r="ANO35" s="92"/>
      <c r="ANP35" s="57"/>
      <c r="ANQ35" s="568"/>
      <c r="ANR35" s="568"/>
      <c r="ANS35" s="199"/>
      <c r="ANT35" s="59"/>
      <c r="ANU35" s="57"/>
      <c r="ANV35" s="57"/>
      <c r="ANW35" s="57"/>
      <c r="ANX35" s="57"/>
      <c r="ANY35" s="92"/>
      <c r="ANZ35" s="92"/>
      <c r="AOA35" s="57"/>
      <c r="AOB35" s="568"/>
      <c r="AOC35" s="568"/>
      <c r="AOD35" s="199"/>
      <c r="AOE35" s="59"/>
      <c r="AOF35" s="57"/>
      <c r="AOG35" s="57"/>
      <c r="AOH35" s="57"/>
      <c r="AOI35" s="57"/>
      <c r="AOJ35" s="92"/>
      <c r="AOK35" s="92"/>
      <c r="AOL35" s="57"/>
      <c r="AOM35" s="568"/>
      <c r="AON35" s="568"/>
      <c r="AOO35" s="199"/>
      <c r="AOP35" s="59"/>
      <c r="AOQ35" s="57"/>
      <c r="AOR35" s="57"/>
      <c r="AOS35" s="57"/>
      <c r="AOT35" s="57"/>
      <c r="AOU35" s="92"/>
      <c r="AOV35" s="92"/>
      <c r="AOW35" s="57"/>
      <c r="AOX35" s="568"/>
      <c r="AOY35" s="568"/>
      <c r="AOZ35" s="199"/>
      <c r="APA35" s="59"/>
      <c r="APB35" s="57"/>
      <c r="APC35" s="57"/>
      <c r="APD35" s="57"/>
      <c r="APE35" s="57"/>
      <c r="APF35" s="92"/>
      <c r="APG35" s="92"/>
      <c r="APH35" s="57"/>
      <c r="API35" s="568"/>
      <c r="APJ35" s="568"/>
      <c r="APK35" s="199"/>
      <c r="APL35" s="59"/>
      <c r="APM35" s="57"/>
      <c r="APN35" s="57"/>
      <c r="APO35" s="57"/>
      <c r="APP35" s="57"/>
      <c r="APQ35" s="92"/>
      <c r="APR35" s="92"/>
      <c r="APS35" s="57"/>
      <c r="APT35" s="568"/>
      <c r="APU35" s="568"/>
      <c r="APV35" s="199"/>
      <c r="APW35" s="59"/>
      <c r="APX35" s="57"/>
      <c r="APY35" s="57"/>
      <c r="APZ35" s="57"/>
      <c r="AQA35" s="57"/>
      <c r="AQB35" s="92"/>
      <c r="AQC35" s="92"/>
      <c r="AQD35" s="57"/>
      <c r="AQE35" s="568"/>
      <c r="AQF35" s="568"/>
      <c r="AQG35" s="199"/>
      <c r="AQH35" s="59"/>
      <c r="AQI35" s="57"/>
      <c r="AQJ35" s="57"/>
      <c r="AQK35" s="57"/>
      <c r="AQL35" s="57"/>
      <c r="AQM35" s="92"/>
      <c r="AQN35" s="92"/>
      <c r="AQO35" s="57"/>
      <c r="AQP35" s="568"/>
      <c r="AQQ35" s="568"/>
      <c r="AQR35" s="199"/>
      <c r="AQS35" s="59"/>
      <c r="AQT35" s="57"/>
      <c r="AQU35" s="57"/>
      <c r="AQV35" s="57"/>
      <c r="AQW35" s="57"/>
      <c r="AQX35" s="92"/>
      <c r="AQY35" s="92"/>
      <c r="AQZ35" s="57"/>
      <c r="ARA35" s="568"/>
      <c r="ARB35" s="568"/>
      <c r="ARC35" s="199"/>
      <c r="ARD35" s="59"/>
      <c r="ARE35" s="57"/>
      <c r="ARF35" s="57"/>
      <c r="ARG35" s="57"/>
      <c r="ARH35" s="57"/>
      <c r="ARI35" s="92"/>
      <c r="ARJ35" s="92"/>
      <c r="ARK35" s="57"/>
      <c r="ARL35" s="568"/>
      <c r="ARM35" s="568"/>
      <c r="ARN35" s="199"/>
      <c r="ARO35" s="59"/>
      <c r="ARP35" s="57"/>
      <c r="ARQ35" s="57"/>
      <c r="ARR35" s="57"/>
      <c r="ARS35" s="57"/>
      <c r="ART35" s="92"/>
      <c r="ARU35" s="92"/>
      <c r="ARV35" s="57"/>
      <c r="ARW35" s="568"/>
      <c r="ARX35" s="568"/>
      <c r="ARY35" s="199"/>
      <c r="ARZ35" s="59"/>
      <c r="ASA35" s="57"/>
      <c r="ASB35" s="57"/>
      <c r="ASC35" s="57"/>
      <c r="ASD35" s="57"/>
      <c r="ASE35" s="92"/>
      <c r="ASF35" s="92"/>
      <c r="ASG35" s="57"/>
      <c r="ASH35" s="568"/>
      <c r="ASI35" s="568"/>
      <c r="ASJ35" s="199"/>
      <c r="ASK35" s="59"/>
      <c r="ASL35" s="57"/>
      <c r="ASM35" s="57"/>
      <c r="ASN35" s="57"/>
      <c r="ASO35" s="57"/>
      <c r="ASP35" s="92"/>
      <c r="ASQ35" s="92"/>
      <c r="ASR35" s="57"/>
      <c r="ASS35" s="568"/>
      <c r="AST35" s="568"/>
      <c r="ASU35" s="199"/>
      <c r="ASV35" s="59"/>
      <c r="ASW35" s="57"/>
      <c r="ASX35" s="57"/>
      <c r="ASY35" s="57"/>
      <c r="ASZ35" s="57"/>
      <c r="ATA35" s="92"/>
      <c r="ATB35" s="92"/>
      <c r="ATC35" s="57"/>
      <c r="ATD35" s="568"/>
      <c r="ATE35" s="568"/>
      <c r="ATF35" s="199"/>
      <c r="ATG35" s="59"/>
      <c r="ATH35" s="57"/>
      <c r="ATI35" s="57"/>
      <c r="ATJ35" s="57"/>
      <c r="ATK35" s="57"/>
      <c r="ATL35" s="92"/>
      <c r="ATM35" s="92"/>
      <c r="ATN35" s="57"/>
      <c r="ATO35" s="568"/>
      <c r="ATP35" s="568"/>
      <c r="ATQ35" s="199"/>
      <c r="ATR35" s="59"/>
      <c r="ATS35" s="57"/>
      <c r="ATT35" s="57"/>
      <c r="ATU35" s="57"/>
      <c r="ATV35" s="57"/>
      <c r="ATW35" s="92"/>
      <c r="ATX35" s="92"/>
      <c r="ATY35" s="57"/>
      <c r="ATZ35" s="568"/>
      <c r="AUA35" s="568"/>
      <c r="AUB35" s="199"/>
      <c r="AUC35" s="59"/>
      <c r="AUD35" s="57"/>
      <c r="AUE35" s="57"/>
      <c r="AUF35" s="57"/>
      <c r="AUG35" s="57"/>
      <c r="AUH35" s="92"/>
      <c r="AUI35" s="92"/>
      <c r="AUJ35" s="57"/>
      <c r="AUK35" s="568"/>
      <c r="AUL35" s="568"/>
      <c r="AUM35" s="199"/>
      <c r="AUN35" s="59"/>
      <c r="AUO35" s="57"/>
      <c r="AUP35" s="57"/>
      <c r="AUQ35" s="57"/>
      <c r="AUR35" s="57"/>
      <c r="AUS35" s="92"/>
      <c r="AUT35" s="92"/>
      <c r="AUU35" s="57"/>
      <c r="AUV35" s="568"/>
      <c r="AUW35" s="568"/>
      <c r="AUX35" s="199"/>
      <c r="AUY35" s="59"/>
      <c r="AUZ35" s="57"/>
      <c r="AVA35" s="57"/>
      <c r="AVB35" s="57"/>
      <c r="AVC35" s="57"/>
      <c r="AVD35" s="92"/>
      <c r="AVE35" s="92"/>
      <c r="AVF35" s="57"/>
      <c r="AVG35" s="568"/>
      <c r="AVH35" s="568"/>
      <c r="AVI35" s="199"/>
      <c r="AVJ35" s="59"/>
      <c r="AVK35" s="57"/>
      <c r="AVL35" s="57"/>
      <c r="AVM35" s="57"/>
      <c r="AVN35" s="57"/>
      <c r="AVO35" s="92"/>
      <c r="AVP35" s="92"/>
      <c r="AVQ35" s="57"/>
      <c r="AVR35" s="568"/>
      <c r="AVS35" s="568"/>
      <c r="AVT35" s="199"/>
      <c r="AVU35" s="59"/>
      <c r="AVV35" s="57"/>
      <c r="AVW35" s="57"/>
      <c r="AVX35" s="57"/>
      <c r="AVY35" s="57"/>
      <c r="AVZ35" s="92"/>
      <c r="AWA35" s="92"/>
      <c r="AWB35" s="57"/>
      <c r="AWC35" s="568"/>
      <c r="AWD35" s="568"/>
      <c r="AWE35" s="199"/>
      <c r="AWF35" s="59"/>
      <c r="AWG35" s="57"/>
      <c r="AWH35" s="57"/>
      <c r="AWI35" s="57"/>
      <c r="AWJ35" s="57"/>
      <c r="AWK35" s="92"/>
      <c r="AWL35" s="92"/>
      <c r="AWM35" s="57"/>
      <c r="AWN35" s="568"/>
      <c r="AWO35" s="568"/>
      <c r="AWP35" s="199"/>
      <c r="AWQ35" s="59"/>
      <c r="AWR35" s="57"/>
      <c r="AWS35" s="57"/>
      <c r="AWT35" s="57"/>
      <c r="AWU35" s="57"/>
      <c r="AWV35" s="92"/>
      <c r="AWW35" s="92"/>
      <c r="AWX35" s="57"/>
      <c r="AWY35" s="568"/>
      <c r="AWZ35" s="568"/>
      <c r="AXA35" s="199"/>
      <c r="AXB35" s="59"/>
      <c r="AXC35" s="57"/>
      <c r="AXD35" s="57"/>
      <c r="AXE35" s="57"/>
      <c r="AXF35" s="57"/>
      <c r="AXG35" s="92"/>
      <c r="AXH35" s="92"/>
      <c r="AXI35" s="57"/>
      <c r="AXJ35" s="568"/>
      <c r="AXK35" s="568"/>
      <c r="AXL35" s="199"/>
      <c r="AXM35" s="59"/>
      <c r="AXN35" s="57"/>
      <c r="AXO35" s="57"/>
      <c r="AXP35" s="57"/>
      <c r="AXQ35" s="57"/>
      <c r="AXR35" s="92"/>
      <c r="AXS35" s="92"/>
      <c r="AXT35" s="57"/>
      <c r="AXU35" s="568"/>
      <c r="AXV35" s="568"/>
      <c r="AXW35" s="199"/>
      <c r="AXX35" s="59"/>
      <c r="AXY35" s="57"/>
      <c r="AXZ35" s="57"/>
      <c r="AYA35" s="57"/>
      <c r="AYB35" s="57"/>
      <c r="AYC35" s="92"/>
      <c r="AYD35" s="92"/>
      <c r="AYE35" s="57"/>
      <c r="AYF35" s="568"/>
      <c r="AYG35" s="568"/>
      <c r="AYH35" s="199"/>
      <c r="AYI35" s="59"/>
      <c r="AYJ35" s="57"/>
      <c r="AYK35" s="57"/>
      <c r="AYL35" s="57"/>
      <c r="AYM35" s="57"/>
      <c r="AYN35" s="92"/>
      <c r="AYO35" s="92"/>
      <c r="AYP35" s="57"/>
      <c r="AYQ35" s="568"/>
      <c r="AYR35" s="568"/>
      <c r="AYS35" s="199"/>
      <c r="AYT35" s="59"/>
      <c r="AYU35" s="57"/>
      <c r="AYV35" s="57"/>
      <c r="AYW35" s="57"/>
      <c r="AYX35" s="57"/>
      <c r="AYY35" s="92"/>
      <c r="AYZ35" s="92"/>
      <c r="AZA35" s="57"/>
      <c r="AZB35" s="568"/>
      <c r="AZC35" s="568"/>
      <c r="AZD35" s="199"/>
      <c r="AZE35" s="59"/>
      <c r="AZF35" s="57"/>
      <c r="AZG35" s="57"/>
      <c r="AZH35" s="57"/>
      <c r="AZI35" s="57"/>
      <c r="AZJ35" s="92"/>
      <c r="AZK35" s="92"/>
      <c r="AZL35" s="57"/>
      <c r="AZM35" s="568"/>
      <c r="AZN35" s="568"/>
      <c r="AZO35" s="199"/>
      <c r="AZP35" s="59"/>
      <c r="AZQ35" s="57"/>
      <c r="AZR35" s="57"/>
      <c r="AZS35" s="57"/>
      <c r="AZT35" s="57"/>
      <c r="AZU35" s="92"/>
      <c r="AZV35" s="92"/>
      <c r="AZW35" s="57"/>
      <c r="AZX35" s="568"/>
      <c r="AZY35" s="568"/>
      <c r="AZZ35" s="199"/>
      <c r="BAA35" s="59"/>
      <c r="BAB35" s="57"/>
      <c r="BAC35" s="57"/>
      <c r="BAD35" s="57"/>
      <c r="BAE35" s="57"/>
      <c r="BAF35" s="92"/>
      <c r="BAG35" s="92"/>
      <c r="BAH35" s="57"/>
      <c r="BAI35" s="568"/>
      <c r="BAJ35" s="568"/>
      <c r="BAK35" s="199"/>
      <c r="BAL35" s="59"/>
      <c r="BAM35" s="57"/>
      <c r="BAN35" s="57"/>
      <c r="BAO35" s="57"/>
      <c r="BAP35" s="57"/>
      <c r="BAQ35" s="92"/>
      <c r="BAR35" s="92"/>
      <c r="BAS35" s="57"/>
      <c r="BAT35" s="568"/>
      <c r="BAU35" s="568"/>
      <c r="BAV35" s="199"/>
      <c r="BAW35" s="59"/>
      <c r="BAX35" s="57"/>
      <c r="BAY35" s="57"/>
      <c r="BAZ35" s="57"/>
      <c r="BBA35" s="57"/>
      <c r="BBB35" s="92"/>
      <c r="BBC35" s="92"/>
      <c r="BBD35" s="57"/>
      <c r="BBE35" s="568"/>
      <c r="BBF35" s="568"/>
      <c r="BBG35" s="199"/>
      <c r="BBH35" s="59"/>
      <c r="BBI35" s="57"/>
      <c r="BBJ35" s="57"/>
      <c r="BBK35" s="57"/>
      <c r="BBL35" s="57"/>
      <c r="BBM35" s="92"/>
      <c r="BBN35" s="92"/>
      <c r="BBO35" s="57"/>
      <c r="BBP35" s="568"/>
      <c r="BBQ35" s="568"/>
      <c r="BBR35" s="199"/>
      <c r="BBS35" s="59"/>
      <c r="BBT35" s="57"/>
      <c r="BBU35" s="57"/>
      <c r="BBV35" s="57"/>
      <c r="BBW35" s="57"/>
      <c r="BBX35" s="92"/>
      <c r="BBY35" s="92"/>
      <c r="BBZ35" s="57"/>
      <c r="BCA35" s="568"/>
      <c r="BCB35" s="568"/>
      <c r="BCC35" s="199"/>
      <c r="BCD35" s="59"/>
      <c r="BCE35" s="57"/>
      <c r="BCF35" s="57"/>
      <c r="BCG35" s="57"/>
      <c r="BCH35" s="57"/>
      <c r="BCI35" s="92"/>
      <c r="BCJ35" s="92"/>
      <c r="BCK35" s="57"/>
      <c r="BCL35" s="568"/>
      <c r="BCM35" s="568"/>
      <c r="BCN35" s="199"/>
      <c r="BCO35" s="59"/>
      <c r="BCP35" s="57"/>
      <c r="BCQ35" s="57"/>
      <c r="BCR35" s="57"/>
      <c r="BCS35" s="57"/>
      <c r="BCT35" s="92"/>
      <c r="BCU35" s="92"/>
      <c r="BCV35" s="57"/>
      <c r="BCW35" s="568"/>
      <c r="BCX35" s="568"/>
      <c r="BCY35" s="199"/>
      <c r="BCZ35" s="59"/>
      <c r="BDA35" s="57"/>
      <c r="BDB35" s="57"/>
      <c r="BDC35" s="57"/>
      <c r="BDD35" s="57"/>
      <c r="BDE35" s="92"/>
      <c r="BDF35" s="92"/>
      <c r="BDG35" s="57"/>
      <c r="BDH35" s="568"/>
      <c r="BDI35" s="568"/>
      <c r="BDJ35" s="199"/>
      <c r="BDK35" s="59"/>
      <c r="BDL35" s="57"/>
      <c r="BDM35" s="57"/>
      <c r="BDN35" s="57"/>
      <c r="BDO35" s="57"/>
      <c r="BDP35" s="92"/>
      <c r="BDQ35" s="92"/>
      <c r="BDR35" s="57"/>
      <c r="BDS35" s="568"/>
      <c r="BDT35" s="568"/>
      <c r="BDU35" s="199"/>
      <c r="BDV35" s="59"/>
      <c r="BDW35" s="57"/>
      <c r="BDX35" s="57"/>
      <c r="BDY35" s="57"/>
      <c r="BDZ35" s="57"/>
      <c r="BEA35" s="92"/>
      <c r="BEB35" s="92"/>
      <c r="BEC35" s="57"/>
      <c r="BED35" s="568"/>
      <c r="BEE35" s="568"/>
      <c r="BEF35" s="199"/>
      <c r="BEG35" s="59"/>
      <c r="BEH35" s="57"/>
      <c r="BEI35" s="57"/>
      <c r="BEJ35" s="57"/>
      <c r="BEK35" s="57"/>
      <c r="BEL35" s="92"/>
      <c r="BEM35" s="92"/>
      <c r="BEN35" s="57"/>
      <c r="BEO35" s="568"/>
      <c r="BEP35" s="568"/>
      <c r="BEQ35" s="199"/>
      <c r="BER35" s="59"/>
      <c r="BES35" s="57"/>
      <c r="BET35" s="57"/>
      <c r="BEU35" s="57"/>
      <c r="BEV35" s="57"/>
      <c r="BEW35" s="92"/>
      <c r="BEX35" s="92"/>
      <c r="BEY35" s="57"/>
      <c r="BEZ35" s="568"/>
      <c r="BFA35" s="568"/>
      <c r="BFB35" s="199"/>
      <c r="BFC35" s="59"/>
      <c r="BFD35" s="57"/>
      <c r="BFE35" s="57"/>
      <c r="BFF35" s="57"/>
      <c r="BFG35" s="57"/>
      <c r="BFH35" s="92"/>
      <c r="BFI35" s="92"/>
      <c r="BFJ35" s="57"/>
      <c r="BFK35" s="568"/>
      <c r="BFL35" s="568"/>
      <c r="BFM35" s="199"/>
      <c r="BFN35" s="59"/>
      <c r="BFO35" s="57"/>
      <c r="BFP35" s="57"/>
      <c r="BFQ35" s="57"/>
      <c r="BFR35" s="57"/>
      <c r="BFS35" s="92"/>
      <c r="BFT35" s="92"/>
      <c r="BFU35" s="57"/>
      <c r="BFV35" s="568"/>
      <c r="BFW35" s="568"/>
      <c r="BFX35" s="199"/>
      <c r="BFY35" s="59"/>
      <c r="BFZ35" s="57"/>
      <c r="BGA35" s="57"/>
      <c r="BGB35" s="57"/>
      <c r="BGC35" s="57"/>
      <c r="BGD35" s="92"/>
      <c r="BGE35" s="92"/>
      <c r="BGF35" s="57"/>
      <c r="BGG35" s="568"/>
      <c r="BGH35" s="568"/>
      <c r="BGI35" s="199"/>
      <c r="BGJ35" s="59"/>
      <c r="BGK35" s="57"/>
      <c r="BGL35" s="57"/>
      <c r="BGM35" s="57"/>
      <c r="BGN35" s="57"/>
      <c r="BGO35" s="92"/>
      <c r="BGP35" s="92"/>
      <c r="BGQ35" s="57"/>
      <c r="BGR35" s="568"/>
      <c r="BGS35" s="568"/>
      <c r="BGT35" s="199"/>
      <c r="BGU35" s="59"/>
      <c r="BGV35" s="57"/>
      <c r="BGW35" s="57"/>
      <c r="BGX35" s="57"/>
      <c r="BGY35" s="57"/>
      <c r="BGZ35" s="92"/>
      <c r="BHA35" s="92"/>
      <c r="BHB35" s="57"/>
      <c r="BHC35" s="568"/>
      <c r="BHD35" s="568"/>
      <c r="BHE35" s="199"/>
      <c r="BHF35" s="59"/>
      <c r="BHG35" s="57"/>
      <c r="BHH35" s="57"/>
      <c r="BHI35" s="57"/>
      <c r="BHJ35" s="57"/>
      <c r="BHK35" s="92"/>
      <c r="BHL35" s="92"/>
      <c r="BHM35" s="57"/>
      <c r="BHN35" s="568"/>
      <c r="BHO35" s="568"/>
      <c r="BHP35" s="199"/>
      <c r="BHQ35" s="59"/>
      <c r="BHR35" s="57"/>
      <c r="BHS35" s="57"/>
      <c r="BHT35" s="57"/>
      <c r="BHU35" s="57"/>
      <c r="BHV35" s="92"/>
      <c r="BHW35" s="92"/>
      <c r="BHX35" s="57"/>
      <c r="BHY35" s="568"/>
      <c r="BHZ35" s="568"/>
      <c r="BIA35" s="199"/>
      <c r="BIB35" s="59"/>
      <c r="BIC35" s="57"/>
      <c r="BID35" s="57"/>
      <c r="BIE35" s="57"/>
      <c r="BIF35" s="57"/>
      <c r="BIG35" s="92"/>
      <c r="BIH35" s="92"/>
      <c r="BII35" s="57"/>
      <c r="BIJ35" s="568"/>
      <c r="BIK35" s="568"/>
      <c r="BIL35" s="199"/>
      <c r="BIM35" s="59"/>
      <c r="BIN35" s="57"/>
      <c r="BIO35" s="57"/>
      <c r="BIP35" s="57"/>
      <c r="BIQ35" s="57"/>
      <c r="BIR35" s="92"/>
      <c r="BIS35" s="92"/>
      <c r="BIT35" s="57"/>
      <c r="BIU35" s="568"/>
      <c r="BIV35" s="568"/>
      <c r="BIW35" s="199"/>
      <c r="BIX35" s="59"/>
      <c r="BIY35" s="57"/>
      <c r="BIZ35" s="57"/>
      <c r="BJA35" s="57"/>
      <c r="BJB35" s="57"/>
      <c r="BJC35" s="92"/>
      <c r="BJD35" s="92"/>
      <c r="BJE35" s="57"/>
      <c r="BJF35" s="568"/>
      <c r="BJG35" s="568"/>
      <c r="BJH35" s="199"/>
      <c r="BJI35" s="59"/>
      <c r="BJJ35" s="57"/>
      <c r="BJK35" s="57"/>
      <c r="BJL35" s="57"/>
      <c r="BJM35" s="57"/>
      <c r="BJN35" s="92"/>
      <c r="BJO35" s="92"/>
      <c r="BJP35" s="57"/>
      <c r="BJQ35" s="568"/>
      <c r="BJR35" s="568"/>
      <c r="BJS35" s="199"/>
      <c r="BJT35" s="59"/>
      <c r="BJU35" s="57"/>
      <c r="BJV35" s="57"/>
      <c r="BJW35" s="57"/>
      <c r="BJX35" s="57"/>
      <c r="BJY35" s="92"/>
      <c r="BJZ35" s="92"/>
      <c r="BKA35" s="57"/>
      <c r="BKB35" s="568"/>
      <c r="BKC35" s="568"/>
      <c r="BKD35" s="199"/>
      <c r="BKE35" s="59"/>
      <c r="BKF35" s="57"/>
      <c r="BKG35" s="57"/>
      <c r="BKH35" s="57"/>
      <c r="BKI35" s="57"/>
      <c r="BKJ35" s="92"/>
      <c r="BKK35" s="92"/>
      <c r="BKL35" s="57"/>
      <c r="BKM35" s="568"/>
      <c r="BKN35" s="568"/>
      <c r="BKO35" s="199"/>
      <c r="BKP35" s="59"/>
      <c r="BKQ35" s="57"/>
      <c r="BKR35" s="57"/>
      <c r="BKS35" s="57"/>
      <c r="BKT35" s="57"/>
      <c r="BKU35" s="92"/>
      <c r="BKV35" s="92"/>
      <c r="BKW35" s="57"/>
      <c r="BKX35" s="568"/>
      <c r="BKY35" s="568"/>
      <c r="BKZ35" s="199"/>
      <c r="BLA35" s="59"/>
      <c r="BLB35" s="57"/>
      <c r="BLC35" s="57"/>
      <c r="BLD35" s="57"/>
      <c r="BLE35" s="57"/>
      <c r="BLF35" s="92"/>
      <c r="BLG35" s="92"/>
      <c r="BLH35" s="57"/>
      <c r="BLI35" s="568"/>
      <c r="BLJ35" s="568"/>
      <c r="BLK35" s="199"/>
      <c r="BLL35" s="59"/>
      <c r="BLM35" s="57"/>
      <c r="BLN35" s="57"/>
      <c r="BLO35" s="57"/>
      <c r="BLP35" s="57"/>
      <c r="BLQ35" s="92"/>
      <c r="BLR35" s="92"/>
      <c r="BLS35" s="57"/>
      <c r="BLT35" s="568"/>
      <c r="BLU35" s="568"/>
      <c r="BLV35" s="199"/>
      <c r="BLW35" s="59"/>
      <c r="BLX35" s="57"/>
      <c r="BLY35" s="57"/>
      <c r="BLZ35" s="57"/>
      <c r="BMA35" s="57"/>
      <c r="BMB35" s="92"/>
      <c r="BMC35" s="92"/>
      <c r="BMD35" s="57"/>
      <c r="BME35" s="568"/>
      <c r="BMF35" s="568"/>
      <c r="BMG35" s="199"/>
      <c r="BMH35" s="59"/>
      <c r="BMI35" s="57"/>
      <c r="BMJ35" s="57"/>
      <c r="BMK35" s="57"/>
      <c r="BML35" s="57"/>
      <c r="BMM35" s="92"/>
      <c r="BMN35" s="92"/>
      <c r="BMO35" s="57"/>
      <c r="BMP35" s="568"/>
      <c r="BMQ35" s="568"/>
      <c r="BMR35" s="199"/>
      <c r="BMS35" s="59"/>
      <c r="BMT35" s="57"/>
      <c r="BMU35" s="57"/>
      <c r="BMV35" s="57"/>
      <c r="BMW35" s="57"/>
      <c r="BMX35" s="92"/>
      <c r="BMY35" s="92"/>
      <c r="BMZ35" s="57"/>
      <c r="BNA35" s="568"/>
      <c r="BNB35" s="568"/>
      <c r="BNC35" s="199"/>
      <c r="BND35" s="59"/>
      <c r="BNE35" s="57"/>
      <c r="BNF35" s="57"/>
      <c r="BNG35" s="57"/>
      <c r="BNH35" s="57"/>
      <c r="BNI35" s="92"/>
      <c r="BNJ35" s="92"/>
      <c r="BNK35" s="57"/>
      <c r="BNL35" s="568"/>
      <c r="BNM35" s="568"/>
      <c r="BNN35" s="199"/>
      <c r="BNO35" s="59"/>
      <c r="BNP35" s="57"/>
      <c r="BNQ35" s="57"/>
      <c r="BNR35" s="57"/>
      <c r="BNS35" s="57"/>
      <c r="BNT35" s="92"/>
      <c r="BNU35" s="92"/>
      <c r="BNV35" s="57"/>
      <c r="BNW35" s="568"/>
      <c r="BNX35" s="568"/>
      <c r="BNY35" s="199"/>
      <c r="BNZ35" s="59"/>
      <c r="BOA35" s="57"/>
      <c r="BOB35" s="57"/>
      <c r="BOC35" s="57"/>
      <c r="BOD35" s="57"/>
      <c r="BOE35" s="92"/>
      <c r="BOF35" s="92"/>
      <c r="BOG35" s="57"/>
      <c r="BOH35" s="568"/>
      <c r="BOI35" s="568"/>
      <c r="BOJ35" s="199"/>
      <c r="BOK35" s="59"/>
      <c r="BOL35" s="57"/>
      <c r="BOM35" s="57"/>
      <c r="BON35" s="57"/>
      <c r="BOO35" s="57"/>
      <c r="BOP35" s="92"/>
      <c r="BOQ35" s="92"/>
      <c r="BOR35" s="57"/>
      <c r="BOS35" s="568"/>
      <c r="BOT35" s="568"/>
      <c r="BOU35" s="199"/>
      <c r="BOV35" s="59"/>
      <c r="BOW35" s="57"/>
      <c r="BOX35" s="57"/>
      <c r="BOY35" s="57"/>
      <c r="BOZ35" s="57"/>
      <c r="BPA35" s="92"/>
      <c r="BPB35" s="92"/>
      <c r="BPC35" s="57"/>
      <c r="BPD35" s="568"/>
      <c r="BPE35" s="568"/>
      <c r="BPF35" s="199"/>
      <c r="BPG35" s="59"/>
      <c r="BPH35" s="57"/>
      <c r="BPI35" s="57"/>
      <c r="BPJ35" s="57"/>
      <c r="BPK35" s="57"/>
      <c r="BPL35" s="92"/>
      <c r="BPM35" s="92"/>
      <c r="BPN35" s="57"/>
      <c r="BPO35" s="568"/>
      <c r="BPP35" s="568"/>
      <c r="BPQ35" s="199"/>
      <c r="BPR35" s="59"/>
      <c r="BPS35" s="57"/>
      <c r="BPT35" s="57"/>
      <c r="BPU35" s="57"/>
      <c r="BPV35" s="57"/>
      <c r="BPW35" s="92"/>
      <c r="BPX35" s="92"/>
      <c r="BPY35" s="57"/>
      <c r="BPZ35" s="568"/>
      <c r="BQA35" s="568"/>
      <c r="BQB35" s="199"/>
      <c r="BQC35" s="59"/>
      <c r="BQD35" s="57"/>
      <c r="BQE35" s="57"/>
      <c r="BQF35" s="57"/>
      <c r="BQG35" s="57"/>
      <c r="BQH35" s="92"/>
      <c r="BQI35" s="92"/>
      <c r="BQJ35" s="57"/>
      <c r="BQK35" s="568"/>
      <c r="BQL35" s="568"/>
      <c r="BQM35" s="199"/>
      <c r="BQN35" s="59"/>
      <c r="BQO35" s="57"/>
      <c r="BQP35" s="57"/>
      <c r="BQQ35" s="57"/>
      <c r="BQR35" s="57"/>
      <c r="BQS35" s="92"/>
      <c r="BQT35" s="92"/>
      <c r="BQU35" s="57"/>
      <c r="BQV35" s="568"/>
      <c r="BQW35" s="568"/>
      <c r="BQX35" s="199"/>
      <c r="BQY35" s="59"/>
      <c r="BQZ35" s="57"/>
      <c r="BRA35" s="57"/>
      <c r="BRB35" s="57"/>
      <c r="BRC35" s="57"/>
      <c r="BRD35" s="92"/>
      <c r="BRE35" s="92"/>
      <c r="BRF35" s="57"/>
      <c r="BRG35" s="568"/>
      <c r="BRH35" s="568"/>
      <c r="BRI35" s="199"/>
      <c r="BRJ35" s="59"/>
      <c r="BRK35" s="57"/>
      <c r="BRL35" s="57"/>
      <c r="BRM35" s="57"/>
      <c r="BRN35" s="57"/>
      <c r="BRO35" s="92"/>
      <c r="BRP35" s="92"/>
      <c r="BRQ35" s="57"/>
      <c r="BRR35" s="568"/>
      <c r="BRS35" s="568"/>
      <c r="BRT35" s="199"/>
      <c r="BRU35" s="59"/>
      <c r="BRV35" s="57"/>
      <c r="BRW35" s="57"/>
      <c r="BRX35" s="57"/>
      <c r="BRY35" s="57"/>
      <c r="BRZ35" s="92"/>
      <c r="BSA35" s="92"/>
      <c r="BSB35" s="57"/>
      <c r="BSC35" s="568"/>
      <c r="BSD35" s="568"/>
      <c r="BSE35" s="199"/>
      <c r="BSF35" s="59"/>
      <c r="BSG35" s="57"/>
      <c r="BSH35" s="57"/>
      <c r="BSI35" s="57"/>
      <c r="BSJ35" s="57"/>
      <c r="BSK35" s="92"/>
      <c r="BSL35" s="92"/>
      <c r="BSM35" s="57"/>
      <c r="BSN35" s="568"/>
      <c r="BSO35" s="568"/>
      <c r="BSP35" s="199"/>
      <c r="BSQ35" s="59"/>
      <c r="BSR35" s="57"/>
      <c r="BSS35" s="57"/>
      <c r="BST35" s="57"/>
      <c r="BSU35" s="57"/>
      <c r="BSV35" s="92"/>
      <c r="BSW35" s="92"/>
      <c r="BSX35" s="57"/>
      <c r="BSY35" s="568"/>
      <c r="BSZ35" s="568"/>
      <c r="BTA35" s="199"/>
      <c r="BTB35" s="59"/>
      <c r="BTC35" s="57"/>
      <c r="BTD35" s="57"/>
      <c r="BTE35" s="57"/>
      <c r="BTF35" s="57"/>
      <c r="BTG35" s="92"/>
      <c r="BTH35" s="92"/>
      <c r="BTI35" s="57"/>
      <c r="BTJ35" s="568"/>
      <c r="BTK35" s="568"/>
      <c r="BTL35" s="199"/>
      <c r="BTM35" s="59"/>
      <c r="BTN35" s="57"/>
      <c r="BTO35" s="57"/>
      <c r="BTP35" s="57"/>
      <c r="BTQ35" s="57"/>
      <c r="BTR35" s="92"/>
      <c r="BTS35" s="92"/>
      <c r="BTT35" s="57"/>
      <c r="BTU35" s="568"/>
      <c r="BTV35" s="568"/>
      <c r="BTW35" s="199"/>
      <c r="BTX35" s="59"/>
      <c r="BTY35" s="57"/>
      <c r="BTZ35" s="57"/>
      <c r="BUA35" s="57"/>
      <c r="BUB35" s="57"/>
      <c r="BUC35" s="92"/>
      <c r="BUD35" s="92"/>
      <c r="BUE35" s="57"/>
      <c r="BUF35" s="568"/>
      <c r="BUG35" s="568"/>
      <c r="BUH35" s="199"/>
      <c r="BUI35" s="59"/>
      <c r="BUJ35" s="57"/>
      <c r="BUK35" s="57"/>
      <c r="BUL35" s="57"/>
      <c r="BUM35" s="57"/>
      <c r="BUN35" s="92"/>
      <c r="BUO35" s="92"/>
      <c r="BUP35" s="57"/>
      <c r="BUQ35" s="568"/>
      <c r="BUR35" s="568"/>
      <c r="BUS35" s="199"/>
      <c r="BUT35" s="59"/>
      <c r="BUU35" s="57"/>
      <c r="BUV35" s="57"/>
      <c r="BUW35" s="57"/>
      <c r="BUX35" s="57"/>
      <c r="BUY35" s="92"/>
      <c r="BUZ35" s="92"/>
      <c r="BVA35" s="57"/>
      <c r="BVB35" s="568"/>
      <c r="BVC35" s="568"/>
      <c r="BVD35" s="199"/>
      <c r="BVE35" s="59"/>
      <c r="BVF35" s="57"/>
      <c r="BVG35" s="57"/>
      <c r="BVH35" s="57"/>
      <c r="BVI35" s="57"/>
      <c r="BVJ35" s="92"/>
      <c r="BVK35" s="92"/>
      <c r="BVL35" s="57"/>
      <c r="BVM35" s="568"/>
      <c r="BVN35" s="568"/>
      <c r="BVO35" s="199"/>
      <c r="BVP35" s="59"/>
      <c r="BVQ35" s="57"/>
      <c r="BVR35" s="57"/>
      <c r="BVS35" s="57"/>
      <c r="BVT35" s="57"/>
      <c r="BVU35" s="92"/>
      <c r="BVV35" s="92"/>
      <c r="BVW35" s="57"/>
      <c r="BVX35" s="568"/>
      <c r="BVY35" s="568"/>
      <c r="BVZ35" s="199"/>
      <c r="BWA35" s="59"/>
      <c r="BWB35" s="57"/>
      <c r="BWC35" s="57"/>
      <c r="BWD35" s="57"/>
      <c r="BWE35" s="57"/>
      <c r="BWF35" s="92"/>
      <c r="BWG35" s="92"/>
      <c r="BWH35" s="57"/>
      <c r="BWI35" s="568"/>
      <c r="BWJ35" s="568"/>
      <c r="BWK35" s="199"/>
      <c r="BWL35" s="59"/>
      <c r="BWM35" s="57"/>
      <c r="BWN35" s="57"/>
      <c r="BWO35" s="57"/>
      <c r="BWP35" s="57"/>
      <c r="BWQ35" s="92"/>
      <c r="BWR35" s="92"/>
      <c r="BWS35" s="57"/>
      <c r="BWT35" s="568"/>
      <c r="BWU35" s="568"/>
      <c r="BWV35" s="199"/>
      <c r="BWW35" s="59"/>
      <c r="BWX35" s="57"/>
      <c r="BWY35" s="57"/>
      <c r="BWZ35" s="57"/>
      <c r="BXA35" s="57"/>
      <c r="BXB35" s="92"/>
      <c r="BXC35" s="92"/>
      <c r="BXD35" s="57"/>
      <c r="BXE35" s="568"/>
      <c r="BXF35" s="568"/>
      <c r="BXG35" s="199"/>
      <c r="BXH35" s="59"/>
      <c r="BXI35" s="57"/>
      <c r="BXJ35" s="57"/>
      <c r="BXK35" s="57"/>
      <c r="BXL35" s="57"/>
      <c r="BXM35" s="92"/>
      <c r="BXN35" s="92"/>
      <c r="BXO35" s="57"/>
      <c r="BXP35" s="568"/>
      <c r="BXQ35" s="568"/>
      <c r="BXR35" s="199"/>
      <c r="BXS35" s="59"/>
      <c r="BXT35" s="57"/>
      <c r="BXU35" s="57"/>
      <c r="BXV35" s="57"/>
      <c r="BXW35" s="57"/>
      <c r="BXX35" s="92"/>
      <c r="BXY35" s="92"/>
      <c r="BXZ35" s="57"/>
      <c r="BYA35" s="568"/>
      <c r="BYB35" s="568"/>
      <c r="BYC35" s="199"/>
      <c r="BYD35" s="59"/>
      <c r="BYE35" s="57"/>
      <c r="BYF35" s="57"/>
      <c r="BYG35" s="57"/>
      <c r="BYH35" s="57"/>
      <c r="BYI35" s="92"/>
      <c r="BYJ35" s="92"/>
      <c r="BYK35" s="57"/>
      <c r="BYL35" s="568"/>
      <c r="BYM35" s="568"/>
      <c r="BYN35" s="199"/>
      <c r="BYO35" s="59"/>
      <c r="BYP35" s="57"/>
      <c r="BYQ35" s="57"/>
      <c r="BYR35" s="57"/>
      <c r="BYS35" s="57"/>
      <c r="BYT35" s="92"/>
      <c r="BYU35" s="92"/>
      <c r="BYV35" s="57"/>
      <c r="BYW35" s="568"/>
      <c r="BYX35" s="568"/>
      <c r="BYY35" s="199"/>
      <c r="BYZ35" s="59"/>
      <c r="BZA35" s="57"/>
      <c r="BZB35" s="57"/>
      <c r="BZC35" s="57"/>
      <c r="BZD35" s="57"/>
      <c r="BZE35" s="92"/>
      <c r="BZF35" s="92"/>
      <c r="BZG35" s="57"/>
      <c r="BZH35" s="568"/>
      <c r="BZI35" s="568"/>
      <c r="BZJ35" s="199"/>
      <c r="BZK35" s="59"/>
      <c r="BZL35" s="57"/>
      <c r="BZM35" s="57"/>
      <c r="BZN35" s="57"/>
      <c r="BZO35" s="57"/>
      <c r="BZP35" s="92"/>
      <c r="BZQ35" s="92"/>
      <c r="BZR35" s="57"/>
      <c r="BZS35" s="568"/>
      <c r="BZT35" s="568"/>
      <c r="BZU35" s="199"/>
      <c r="BZV35" s="59"/>
      <c r="BZW35" s="57"/>
      <c r="BZX35" s="57"/>
      <c r="BZY35" s="57"/>
      <c r="BZZ35" s="57"/>
      <c r="CAA35" s="92"/>
      <c r="CAB35" s="92"/>
      <c r="CAC35" s="57"/>
      <c r="CAD35" s="568"/>
      <c r="CAE35" s="568"/>
      <c r="CAF35" s="199"/>
      <c r="CAG35" s="59"/>
      <c r="CAH35" s="57"/>
      <c r="CAI35" s="57"/>
      <c r="CAJ35" s="57"/>
      <c r="CAK35" s="57"/>
      <c r="CAL35" s="92"/>
      <c r="CAM35" s="92"/>
      <c r="CAN35" s="57"/>
      <c r="CAO35" s="568"/>
      <c r="CAP35" s="568"/>
      <c r="CAQ35" s="199"/>
      <c r="CAR35" s="59"/>
      <c r="CAS35" s="57"/>
      <c r="CAT35" s="57"/>
      <c r="CAU35" s="57"/>
      <c r="CAV35" s="57"/>
      <c r="CAW35" s="92"/>
      <c r="CAX35" s="92"/>
      <c r="CAY35" s="57"/>
      <c r="CAZ35" s="568"/>
      <c r="CBA35" s="568"/>
      <c r="CBB35" s="199"/>
      <c r="CBC35" s="59"/>
      <c r="CBD35" s="57"/>
      <c r="CBE35" s="57"/>
      <c r="CBF35" s="57"/>
      <c r="CBG35" s="57"/>
      <c r="CBH35" s="92"/>
      <c r="CBI35" s="92"/>
      <c r="CBJ35" s="57"/>
      <c r="CBK35" s="568"/>
      <c r="CBL35" s="568"/>
      <c r="CBM35" s="199"/>
      <c r="CBN35" s="59"/>
      <c r="CBO35" s="57"/>
      <c r="CBP35" s="57"/>
      <c r="CBQ35" s="57"/>
      <c r="CBR35" s="57"/>
      <c r="CBS35" s="92"/>
      <c r="CBT35" s="92"/>
      <c r="CBU35" s="57"/>
      <c r="CBV35" s="568"/>
      <c r="CBW35" s="568"/>
      <c r="CBX35" s="199"/>
      <c r="CBY35" s="59"/>
      <c r="CBZ35" s="57"/>
      <c r="CCA35" s="57"/>
      <c r="CCB35" s="57"/>
      <c r="CCC35" s="57"/>
      <c r="CCD35" s="92"/>
      <c r="CCE35" s="92"/>
      <c r="CCF35" s="57"/>
      <c r="CCG35" s="568"/>
      <c r="CCH35" s="568"/>
      <c r="CCI35" s="199"/>
      <c r="CCJ35" s="59"/>
      <c r="CCK35" s="57"/>
      <c r="CCL35" s="57"/>
      <c r="CCM35" s="57"/>
      <c r="CCN35" s="57"/>
      <c r="CCO35" s="92"/>
      <c r="CCP35" s="92"/>
      <c r="CCQ35" s="57"/>
      <c r="CCR35" s="568"/>
      <c r="CCS35" s="568"/>
      <c r="CCT35" s="199"/>
      <c r="CCU35" s="59"/>
      <c r="CCV35" s="57"/>
      <c r="CCW35" s="57"/>
      <c r="CCX35" s="57"/>
      <c r="CCY35" s="57"/>
      <c r="CCZ35" s="92"/>
      <c r="CDA35" s="92"/>
      <c r="CDB35" s="57"/>
      <c r="CDC35" s="568"/>
      <c r="CDD35" s="568"/>
      <c r="CDE35" s="199"/>
      <c r="CDF35" s="59"/>
      <c r="CDG35" s="57"/>
      <c r="CDH35" s="57"/>
      <c r="CDI35" s="57"/>
      <c r="CDJ35" s="57"/>
      <c r="CDK35" s="92"/>
      <c r="CDL35" s="92"/>
      <c r="CDM35" s="57"/>
      <c r="CDN35" s="568"/>
      <c r="CDO35" s="568"/>
      <c r="CDP35" s="199"/>
      <c r="CDQ35" s="59"/>
      <c r="CDR35" s="57"/>
      <c r="CDS35" s="57"/>
      <c r="CDT35" s="57"/>
      <c r="CDU35" s="57"/>
      <c r="CDV35" s="92"/>
      <c r="CDW35" s="92"/>
      <c r="CDX35" s="57"/>
      <c r="CDY35" s="568"/>
      <c r="CDZ35" s="568"/>
      <c r="CEA35" s="199"/>
      <c r="CEB35" s="59"/>
      <c r="CEC35" s="57"/>
      <c r="CED35" s="57"/>
      <c r="CEE35" s="57"/>
      <c r="CEF35" s="57"/>
      <c r="CEG35" s="92"/>
      <c r="CEH35" s="92"/>
      <c r="CEI35" s="57"/>
      <c r="CEJ35" s="568"/>
      <c r="CEK35" s="568"/>
      <c r="CEL35" s="199"/>
      <c r="CEM35" s="59"/>
      <c r="CEN35" s="57"/>
      <c r="CEO35" s="57"/>
      <c r="CEP35" s="57"/>
      <c r="CEQ35" s="57"/>
      <c r="CER35" s="92"/>
      <c r="CES35" s="92"/>
      <c r="CET35" s="57"/>
      <c r="CEU35" s="568"/>
      <c r="CEV35" s="568"/>
      <c r="CEW35" s="199"/>
      <c r="CEX35" s="59"/>
      <c r="CEY35" s="57"/>
      <c r="CEZ35" s="57"/>
      <c r="CFA35" s="57"/>
      <c r="CFB35" s="57"/>
      <c r="CFC35" s="92"/>
      <c r="CFD35" s="92"/>
      <c r="CFE35" s="57"/>
      <c r="CFF35" s="568"/>
      <c r="CFG35" s="568"/>
      <c r="CFH35" s="199"/>
      <c r="CFI35" s="59"/>
      <c r="CFJ35" s="57"/>
      <c r="CFK35" s="57"/>
      <c r="CFL35" s="57"/>
      <c r="CFM35" s="57"/>
      <c r="CFN35" s="92"/>
      <c r="CFO35" s="92"/>
      <c r="CFP35" s="57"/>
      <c r="CFQ35" s="568"/>
      <c r="CFR35" s="568"/>
      <c r="CFS35" s="199"/>
      <c r="CFT35" s="59"/>
      <c r="CFU35" s="57"/>
      <c r="CFV35" s="57"/>
      <c r="CFW35" s="57"/>
      <c r="CFX35" s="57"/>
      <c r="CFY35" s="92"/>
      <c r="CFZ35" s="92"/>
      <c r="CGA35" s="57"/>
      <c r="CGB35" s="568"/>
      <c r="CGC35" s="568"/>
      <c r="CGD35" s="199"/>
      <c r="CGE35" s="59"/>
      <c r="CGF35" s="57"/>
      <c r="CGG35" s="57"/>
      <c r="CGH35" s="57"/>
      <c r="CGI35" s="57"/>
      <c r="CGJ35" s="92"/>
      <c r="CGK35" s="92"/>
      <c r="CGL35" s="57"/>
      <c r="CGM35" s="568"/>
      <c r="CGN35" s="568"/>
      <c r="CGO35" s="199"/>
      <c r="CGP35" s="59"/>
      <c r="CGQ35" s="57"/>
      <c r="CGR35" s="57"/>
      <c r="CGS35" s="57"/>
      <c r="CGT35" s="57"/>
      <c r="CGU35" s="92"/>
      <c r="CGV35" s="92"/>
      <c r="CGW35" s="57"/>
      <c r="CGX35" s="568"/>
      <c r="CGY35" s="568"/>
      <c r="CGZ35" s="199"/>
      <c r="CHA35" s="59"/>
      <c r="CHB35" s="57"/>
      <c r="CHC35" s="57"/>
      <c r="CHD35" s="57"/>
      <c r="CHE35" s="57"/>
      <c r="CHF35" s="92"/>
      <c r="CHG35" s="92"/>
      <c r="CHH35" s="57"/>
      <c r="CHI35" s="568"/>
      <c r="CHJ35" s="568"/>
      <c r="CHK35" s="199"/>
      <c r="CHL35" s="59"/>
      <c r="CHM35" s="57"/>
      <c r="CHN35" s="57"/>
      <c r="CHO35" s="57"/>
      <c r="CHP35" s="57"/>
      <c r="CHQ35" s="92"/>
      <c r="CHR35" s="92"/>
      <c r="CHS35" s="57"/>
      <c r="CHT35" s="568"/>
      <c r="CHU35" s="568"/>
      <c r="CHV35" s="199"/>
      <c r="CHW35" s="59"/>
      <c r="CHX35" s="57"/>
      <c r="CHY35" s="57"/>
      <c r="CHZ35" s="57"/>
      <c r="CIA35" s="57"/>
      <c r="CIB35" s="92"/>
      <c r="CIC35" s="92"/>
      <c r="CID35" s="57"/>
      <c r="CIE35" s="568"/>
      <c r="CIF35" s="568"/>
      <c r="CIG35" s="199"/>
      <c r="CIH35" s="59"/>
      <c r="CII35" s="57"/>
      <c r="CIJ35" s="57"/>
      <c r="CIK35" s="57"/>
      <c r="CIL35" s="57"/>
      <c r="CIM35" s="92"/>
      <c r="CIN35" s="92"/>
      <c r="CIO35" s="57"/>
      <c r="CIP35" s="568"/>
      <c r="CIQ35" s="568"/>
      <c r="CIR35" s="199"/>
      <c r="CIS35" s="59"/>
      <c r="CIT35" s="57"/>
      <c r="CIU35" s="57"/>
      <c r="CIV35" s="57"/>
      <c r="CIW35" s="57"/>
      <c r="CIX35" s="92"/>
      <c r="CIY35" s="92"/>
      <c r="CIZ35" s="57"/>
      <c r="CJA35" s="568"/>
      <c r="CJB35" s="568"/>
      <c r="CJC35" s="199"/>
      <c r="CJD35" s="59"/>
      <c r="CJE35" s="57"/>
      <c r="CJF35" s="57"/>
      <c r="CJG35" s="57"/>
      <c r="CJH35" s="57"/>
      <c r="CJI35" s="92"/>
      <c r="CJJ35" s="92"/>
      <c r="CJK35" s="57"/>
      <c r="CJL35" s="568"/>
      <c r="CJM35" s="568"/>
      <c r="CJN35" s="199"/>
      <c r="CJO35" s="59"/>
      <c r="CJP35" s="57"/>
      <c r="CJQ35" s="57"/>
      <c r="CJR35" s="57"/>
      <c r="CJS35" s="57"/>
      <c r="CJT35" s="92"/>
      <c r="CJU35" s="92"/>
      <c r="CJV35" s="57"/>
      <c r="CJW35" s="568"/>
      <c r="CJX35" s="568"/>
      <c r="CJY35" s="199"/>
      <c r="CJZ35" s="59"/>
      <c r="CKA35" s="57"/>
      <c r="CKB35" s="57"/>
      <c r="CKC35" s="57"/>
      <c r="CKD35" s="57"/>
      <c r="CKE35" s="92"/>
      <c r="CKF35" s="92"/>
      <c r="CKG35" s="57"/>
      <c r="CKH35" s="568"/>
      <c r="CKI35" s="568"/>
      <c r="CKJ35" s="199"/>
      <c r="CKK35" s="59"/>
      <c r="CKL35" s="57"/>
      <c r="CKM35" s="57"/>
      <c r="CKN35" s="57"/>
      <c r="CKO35" s="57"/>
      <c r="CKP35" s="92"/>
      <c r="CKQ35" s="92"/>
      <c r="CKR35" s="57"/>
      <c r="CKS35" s="568"/>
      <c r="CKT35" s="568"/>
      <c r="CKU35" s="199"/>
      <c r="CKV35" s="59"/>
      <c r="CKW35" s="57"/>
      <c r="CKX35" s="57"/>
      <c r="CKY35" s="57"/>
      <c r="CKZ35" s="57"/>
      <c r="CLA35" s="92"/>
      <c r="CLB35" s="92"/>
      <c r="CLC35" s="57"/>
      <c r="CLD35" s="568"/>
      <c r="CLE35" s="568"/>
      <c r="CLF35" s="199"/>
      <c r="CLG35" s="59"/>
      <c r="CLH35" s="57"/>
      <c r="CLI35" s="57"/>
      <c r="CLJ35" s="57"/>
      <c r="CLK35" s="57"/>
      <c r="CLL35" s="92"/>
      <c r="CLM35" s="92"/>
      <c r="CLN35" s="57"/>
      <c r="CLO35" s="568"/>
      <c r="CLP35" s="568"/>
      <c r="CLQ35" s="199"/>
      <c r="CLR35" s="59"/>
      <c r="CLS35" s="57"/>
      <c r="CLT35" s="57"/>
      <c r="CLU35" s="57"/>
      <c r="CLV35" s="57"/>
      <c r="CLW35" s="92"/>
      <c r="CLX35" s="92"/>
      <c r="CLY35" s="57"/>
      <c r="CLZ35" s="568"/>
      <c r="CMA35" s="568"/>
      <c r="CMB35" s="199"/>
      <c r="CMC35" s="59"/>
      <c r="CMD35" s="57"/>
      <c r="CME35" s="57"/>
      <c r="CMF35" s="57"/>
      <c r="CMG35" s="57"/>
      <c r="CMH35" s="92"/>
      <c r="CMI35" s="92"/>
      <c r="CMJ35" s="57"/>
      <c r="CMK35" s="568"/>
      <c r="CML35" s="568"/>
      <c r="CMM35" s="199"/>
      <c r="CMN35" s="59"/>
      <c r="CMO35" s="57"/>
      <c r="CMP35" s="57"/>
      <c r="CMQ35" s="57"/>
      <c r="CMR35" s="57"/>
      <c r="CMS35" s="92"/>
      <c r="CMT35" s="92"/>
      <c r="CMU35" s="57"/>
      <c r="CMV35" s="568"/>
      <c r="CMW35" s="568"/>
      <c r="CMX35" s="199"/>
      <c r="CMY35" s="59"/>
      <c r="CMZ35" s="57"/>
      <c r="CNA35" s="57"/>
      <c r="CNB35" s="57"/>
      <c r="CNC35" s="57"/>
      <c r="CND35" s="92"/>
      <c r="CNE35" s="92"/>
      <c r="CNF35" s="57"/>
      <c r="CNG35" s="568"/>
      <c r="CNH35" s="568"/>
      <c r="CNI35" s="199"/>
      <c r="CNJ35" s="59"/>
      <c r="CNK35" s="57"/>
      <c r="CNL35" s="57"/>
      <c r="CNM35" s="57"/>
      <c r="CNN35" s="57"/>
      <c r="CNO35" s="92"/>
      <c r="CNP35" s="92"/>
      <c r="CNQ35" s="57"/>
      <c r="CNR35" s="568"/>
      <c r="CNS35" s="568"/>
      <c r="CNT35" s="199"/>
      <c r="CNU35" s="59"/>
      <c r="CNV35" s="57"/>
      <c r="CNW35" s="57"/>
      <c r="CNX35" s="57"/>
      <c r="CNY35" s="57"/>
      <c r="CNZ35" s="92"/>
      <c r="COA35" s="92"/>
      <c r="COB35" s="57"/>
      <c r="COC35" s="568"/>
      <c r="COD35" s="568"/>
      <c r="COE35" s="199"/>
      <c r="COF35" s="59"/>
      <c r="COG35" s="57"/>
      <c r="COH35" s="57"/>
      <c r="COI35" s="57"/>
      <c r="COJ35" s="57"/>
      <c r="COK35" s="92"/>
      <c r="COL35" s="92"/>
      <c r="COM35" s="57"/>
      <c r="CON35" s="568"/>
      <c r="COO35" s="568"/>
      <c r="COP35" s="199"/>
      <c r="COQ35" s="59"/>
      <c r="COR35" s="57"/>
      <c r="COS35" s="57"/>
      <c r="COT35" s="57"/>
      <c r="COU35" s="57"/>
      <c r="COV35" s="92"/>
      <c r="COW35" s="92"/>
      <c r="COX35" s="57"/>
      <c r="COY35" s="568"/>
      <c r="COZ35" s="568"/>
      <c r="CPA35" s="199"/>
      <c r="CPB35" s="59"/>
      <c r="CPC35" s="57"/>
      <c r="CPD35" s="57"/>
      <c r="CPE35" s="57"/>
      <c r="CPF35" s="57"/>
      <c r="CPG35" s="92"/>
      <c r="CPH35" s="92"/>
      <c r="CPI35" s="57"/>
      <c r="CPJ35" s="568"/>
      <c r="CPK35" s="568"/>
      <c r="CPL35" s="199"/>
      <c r="CPM35" s="59"/>
      <c r="CPN35" s="57"/>
      <c r="CPO35" s="57"/>
      <c r="CPP35" s="57"/>
      <c r="CPQ35" s="57"/>
      <c r="CPR35" s="92"/>
      <c r="CPS35" s="92"/>
      <c r="CPT35" s="57"/>
      <c r="CPU35" s="568"/>
      <c r="CPV35" s="568"/>
      <c r="CPW35" s="199"/>
      <c r="CPX35" s="59"/>
      <c r="CPY35" s="57"/>
      <c r="CPZ35" s="57"/>
      <c r="CQA35" s="57"/>
      <c r="CQB35" s="57"/>
      <c r="CQC35" s="92"/>
      <c r="CQD35" s="92"/>
      <c r="CQE35" s="57"/>
      <c r="CQF35" s="568"/>
      <c r="CQG35" s="568"/>
      <c r="CQH35" s="199"/>
      <c r="CQI35" s="59"/>
      <c r="CQJ35" s="57"/>
      <c r="CQK35" s="57"/>
      <c r="CQL35" s="57"/>
      <c r="CQM35" s="57"/>
      <c r="CQN35" s="92"/>
      <c r="CQO35" s="92"/>
      <c r="CQP35" s="57"/>
      <c r="CQQ35" s="568"/>
      <c r="CQR35" s="568"/>
      <c r="CQS35" s="199"/>
      <c r="CQT35" s="59"/>
      <c r="CQU35" s="57"/>
      <c r="CQV35" s="57"/>
      <c r="CQW35" s="57"/>
      <c r="CQX35" s="57"/>
      <c r="CQY35" s="92"/>
      <c r="CQZ35" s="92"/>
      <c r="CRA35" s="57"/>
      <c r="CRB35" s="568"/>
      <c r="CRC35" s="568"/>
      <c r="CRD35" s="199"/>
      <c r="CRE35" s="59"/>
      <c r="CRF35" s="57"/>
      <c r="CRG35" s="57"/>
      <c r="CRH35" s="57"/>
      <c r="CRI35" s="57"/>
      <c r="CRJ35" s="92"/>
      <c r="CRK35" s="92"/>
      <c r="CRL35" s="57"/>
      <c r="CRM35" s="568"/>
      <c r="CRN35" s="568"/>
      <c r="CRO35" s="199"/>
      <c r="CRP35" s="59"/>
      <c r="CRQ35" s="57"/>
      <c r="CRR35" s="57"/>
      <c r="CRS35" s="57"/>
      <c r="CRT35" s="57"/>
      <c r="CRU35" s="92"/>
      <c r="CRV35" s="92"/>
      <c r="CRW35" s="57"/>
      <c r="CRX35" s="568"/>
      <c r="CRY35" s="568"/>
      <c r="CRZ35" s="199"/>
      <c r="CSA35" s="59"/>
      <c r="CSB35" s="57"/>
      <c r="CSC35" s="57"/>
      <c r="CSD35" s="57"/>
      <c r="CSE35" s="57"/>
      <c r="CSF35" s="92"/>
      <c r="CSG35" s="92"/>
      <c r="CSH35" s="57"/>
      <c r="CSI35" s="568"/>
      <c r="CSJ35" s="568"/>
      <c r="CSK35" s="199"/>
      <c r="CSL35" s="59"/>
      <c r="CSM35" s="57"/>
      <c r="CSN35" s="57"/>
      <c r="CSO35" s="57"/>
      <c r="CSP35" s="57"/>
      <c r="CSQ35" s="92"/>
      <c r="CSR35" s="92"/>
      <c r="CSS35" s="57"/>
      <c r="CST35" s="568"/>
      <c r="CSU35" s="568"/>
      <c r="CSV35" s="199"/>
      <c r="CSW35" s="59"/>
      <c r="CSX35" s="57"/>
      <c r="CSY35" s="57"/>
      <c r="CSZ35" s="57"/>
      <c r="CTA35" s="57"/>
      <c r="CTB35" s="92"/>
      <c r="CTC35" s="92"/>
      <c r="CTD35" s="57"/>
      <c r="CTE35" s="568"/>
      <c r="CTF35" s="568"/>
      <c r="CTG35" s="199"/>
      <c r="CTH35" s="59"/>
      <c r="CTI35" s="57"/>
      <c r="CTJ35" s="57"/>
      <c r="CTK35" s="57"/>
      <c r="CTL35" s="57"/>
      <c r="CTM35" s="92"/>
      <c r="CTN35" s="92"/>
      <c r="CTO35" s="57"/>
      <c r="CTP35" s="568"/>
      <c r="CTQ35" s="568"/>
      <c r="CTR35" s="199"/>
      <c r="CTS35" s="59"/>
      <c r="CTT35" s="57"/>
      <c r="CTU35" s="57"/>
      <c r="CTV35" s="57"/>
      <c r="CTW35" s="57"/>
      <c r="CTX35" s="92"/>
      <c r="CTY35" s="92"/>
      <c r="CTZ35" s="57"/>
      <c r="CUA35" s="568"/>
      <c r="CUB35" s="568"/>
      <c r="CUC35" s="199"/>
      <c r="CUD35" s="59"/>
      <c r="CUE35" s="57"/>
      <c r="CUF35" s="57"/>
      <c r="CUG35" s="57"/>
      <c r="CUH35" s="57"/>
      <c r="CUI35" s="92"/>
      <c r="CUJ35" s="92"/>
      <c r="CUK35" s="57"/>
      <c r="CUL35" s="568"/>
      <c r="CUM35" s="568"/>
      <c r="CUN35" s="199"/>
      <c r="CUO35" s="59"/>
      <c r="CUP35" s="57"/>
      <c r="CUQ35" s="57"/>
      <c r="CUR35" s="57"/>
      <c r="CUS35" s="57"/>
      <c r="CUT35" s="92"/>
      <c r="CUU35" s="92"/>
      <c r="CUV35" s="57"/>
      <c r="CUW35" s="568"/>
      <c r="CUX35" s="568"/>
      <c r="CUY35" s="199"/>
      <c r="CUZ35" s="59"/>
      <c r="CVA35" s="57"/>
      <c r="CVB35" s="57"/>
      <c r="CVC35" s="57"/>
      <c r="CVD35" s="57"/>
      <c r="CVE35" s="92"/>
      <c r="CVF35" s="92"/>
      <c r="CVG35" s="57"/>
      <c r="CVH35" s="568"/>
      <c r="CVI35" s="568"/>
      <c r="CVJ35" s="199"/>
      <c r="CVK35" s="59"/>
      <c r="CVL35" s="57"/>
      <c r="CVM35" s="57"/>
      <c r="CVN35" s="57"/>
      <c r="CVO35" s="57"/>
      <c r="CVP35" s="92"/>
      <c r="CVQ35" s="92"/>
      <c r="CVR35" s="57"/>
      <c r="CVS35" s="568"/>
      <c r="CVT35" s="568"/>
      <c r="CVU35" s="199"/>
      <c r="CVV35" s="59"/>
      <c r="CVW35" s="57"/>
      <c r="CVX35" s="57"/>
      <c r="CVY35" s="57"/>
      <c r="CVZ35" s="57"/>
      <c r="CWA35" s="92"/>
      <c r="CWB35" s="92"/>
      <c r="CWC35" s="57"/>
      <c r="CWD35" s="568"/>
      <c r="CWE35" s="568"/>
      <c r="CWF35" s="199"/>
      <c r="CWG35" s="59"/>
      <c r="CWH35" s="57"/>
      <c r="CWI35" s="57"/>
      <c r="CWJ35" s="57"/>
      <c r="CWK35" s="57"/>
      <c r="CWL35" s="92"/>
      <c r="CWM35" s="92"/>
      <c r="CWN35" s="57"/>
      <c r="CWO35" s="568"/>
      <c r="CWP35" s="568"/>
      <c r="CWQ35" s="199"/>
      <c r="CWR35" s="59"/>
      <c r="CWS35" s="57"/>
      <c r="CWT35" s="57"/>
      <c r="CWU35" s="57"/>
      <c r="CWV35" s="57"/>
      <c r="CWW35" s="92"/>
      <c r="CWX35" s="92"/>
      <c r="CWY35" s="57"/>
      <c r="CWZ35" s="568"/>
      <c r="CXA35" s="568"/>
      <c r="CXB35" s="199"/>
      <c r="CXC35" s="59"/>
      <c r="CXD35" s="57"/>
      <c r="CXE35" s="57"/>
      <c r="CXF35" s="57"/>
      <c r="CXG35" s="57"/>
      <c r="CXH35" s="92"/>
      <c r="CXI35" s="92"/>
      <c r="CXJ35" s="57"/>
      <c r="CXK35" s="568"/>
      <c r="CXL35" s="568"/>
      <c r="CXM35" s="199"/>
      <c r="CXN35" s="59"/>
      <c r="CXO35" s="57"/>
      <c r="CXP35" s="57"/>
      <c r="CXQ35" s="57"/>
      <c r="CXR35" s="57"/>
      <c r="CXS35" s="92"/>
      <c r="CXT35" s="92"/>
      <c r="CXU35" s="57"/>
      <c r="CXV35" s="568"/>
      <c r="CXW35" s="568"/>
      <c r="CXX35" s="199"/>
      <c r="CXY35" s="59"/>
      <c r="CXZ35" s="57"/>
      <c r="CYA35" s="57"/>
      <c r="CYB35" s="57"/>
      <c r="CYC35" s="57"/>
      <c r="CYD35" s="92"/>
      <c r="CYE35" s="92"/>
      <c r="CYF35" s="57"/>
      <c r="CYG35" s="568"/>
      <c r="CYH35" s="568"/>
      <c r="CYI35" s="199"/>
      <c r="CYJ35" s="59"/>
      <c r="CYK35" s="57"/>
      <c r="CYL35" s="57"/>
      <c r="CYM35" s="57"/>
      <c r="CYN35" s="57"/>
      <c r="CYO35" s="92"/>
      <c r="CYP35" s="92"/>
      <c r="CYQ35" s="57"/>
      <c r="CYR35" s="568"/>
      <c r="CYS35" s="568"/>
      <c r="CYT35" s="199"/>
      <c r="CYU35" s="59"/>
      <c r="CYV35" s="57"/>
      <c r="CYW35" s="57"/>
      <c r="CYX35" s="57"/>
      <c r="CYY35" s="57"/>
      <c r="CYZ35" s="92"/>
      <c r="CZA35" s="92"/>
      <c r="CZB35" s="57"/>
      <c r="CZC35" s="568"/>
      <c r="CZD35" s="568"/>
      <c r="CZE35" s="199"/>
      <c r="CZF35" s="59"/>
      <c r="CZG35" s="57"/>
      <c r="CZH35" s="57"/>
      <c r="CZI35" s="57"/>
      <c r="CZJ35" s="57"/>
      <c r="CZK35" s="92"/>
      <c r="CZL35" s="92"/>
      <c r="CZM35" s="57"/>
      <c r="CZN35" s="568"/>
      <c r="CZO35" s="568"/>
      <c r="CZP35" s="199"/>
      <c r="CZQ35" s="59"/>
      <c r="CZR35" s="57"/>
      <c r="CZS35" s="57"/>
      <c r="CZT35" s="57"/>
      <c r="CZU35" s="57"/>
      <c r="CZV35" s="92"/>
      <c r="CZW35" s="92"/>
      <c r="CZX35" s="57"/>
      <c r="CZY35" s="568"/>
      <c r="CZZ35" s="568"/>
      <c r="DAA35" s="199"/>
      <c r="DAB35" s="59"/>
      <c r="DAC35" s="57"/>
      <c r="DAD35" s="57"/>
      <c r="DAE35" s="57"/>
      <c r="DAF35" s="57"/>
      <c r="DAG35" s="92"/>
      <c r="DAH35" s="92"/>
      <c r="DAI35" s="57"/>
      <c r="DAJ35" s="568"/>
      <c r="DAK35" s="568"/>
      <c r="DAL35" s="199"/>
      <c r="DAM35" s="59"/>
      <c r="DAN35" s="57"/>
      <c r="DAO35" s="57"/>
      <c r="DAP35" s="57"/>
      <c r="DAQ35" s="57"/>
      <c r="DAR35" s="92"/>
      <c r="DAS35" s="92"/>
      <c r="DAT35" s="57"/>
      <c r="DAU35" s="568"/>
      <c r="DAV35" s="568"/>
      <c r="DAW35" s="199"/>
      <c r="DAX35" s="59"/>
      <c r="DAY35" s="57"/>
      <c r="DAZ35" s="57"/>
      <c r="DBA35" s="57"/>
      <c r="DBB35" s="57"/>
      <c r="DBC35" s="92"/>
      <c r="DBD35" s="92"/>
      <c r="DBE35" s="57"/>
      <c r="DBF35" s="568"/>
      <c r="DBG35" s="568"/>
      <c r="DBH35" s="199"/>
      <c r="DBI35" s="59"/>
      <c r="DBJ35" s="57"/>
      <c r="DBK35" s="57"/>
      <c r="DBL35" s="57"/>
      <c r="DBM35" s="57"/>
      <c r="DBN35" s="92"/>
      <c r="DBO35" s="92"/>
      <c r="DBP35" s="57"/>
      <c r="DBQ35" s="568"/>
      <c r="DBR35" s="568"/>
      <c r="DBS35" s="199"/>
      <c r="DBT35" s="59"/>
      <c r="DBU35" s="57"/>
      <c r="DBV35" s="57"/>
      <c r="DBW35" s="57"/>
      <c r="DBX35" s="57"/>
      <c r="DBY35" s="92"/>
      <c r="DBZ35" s="92"/>
      <c r="DCA35" s="57"/>
      <c r="DCB35" s="568"/>
      <c r="DCC35" s="568"/>
      <c r="DCD35" s="199"/>
      <c r="DCE35" s="59"/>
      <c r="DCF35" s="57"/>
      <c r="DCG35" s="57"/>
      <c r="DCH35" s="57"/>
      <c r="DCI35" s="57"/>
      <c r="DCJ35" s="92"/>
      <c r="DCK35" s="92"/>
      <c r="DCL35" s="57"/>
      <c r="DCM35" s="568"/>
      <c r="DCN35" s="568"/>
      <c r="DCO35" s="199"/>
      <c r="DCP35" s="59"/>
      <c r="DCQ35" s="57"/>
      <c r="DCR35" s="57"/>
      <c r="DCS35" s="57"/>
      <c r="DCT35" s="57"/>
      <c r="DCU35" s="92"/>
      <c r="DCV35" s="92"/>
      <c r="DCW35" s="57"/>
      <c r="DCX35" s="568"/>
      <c r="DCY35" s="568"/>
      <c r="DCZ35" s="199"/>
      <c r="DDA35" s="59"/>
      <c r="DDB35" s="57"/>
      <c r="DDC35" s="57"/>
      <c r="DDD35" s="57"/>
      <c r="DDE35" s="57"/>
      <c r="DDF35" s="92"/>
      <c r="DDG35" s="92"/>
      <c r="DDH35" s="57"/>
      <c r="DDI35" s="568"/>
      <c r="DDJ35" s="568"/>
      <c r="DDK35" s="199"/>
      <c r="DDL35" s="59"/>
      <c r="DDM35" s="57"/>
      <c r="DDN35" s="57"/>
      <c r="DDO35" s="57"/>
      <c r="DDP35" s="57"/>
      <c r="DDQ35" s="92"/>
      <c r="DDR35" s="92"/>
      <c r="DDS35" s="57"/>
      <c r="DDT35" s="568"/>
      <c r="DDU35" s="568"/>
      <c r="DDV35" s="199"/>
      <c r="DDW35" s="59"/>
      <c r="DDX35" s="57"/>
      <c r="DDY35" s="57"/>
      <c r="DDZ35" s="57"/>
      <c r="DEA35" s="57"/>
      <c r="DEB35" s="92"/>
      <c r="DEC35" s="92"/>
      <c r="DED35" s="57"/>
      <c r="DEE35" s="568"/>
      <c r="DEF35" s="568"/>
      <c r="DEG35" s="199"/>
      <c r="DEH35" s="59"/>
      <c r="DEI35" s="57"/>
      <c r="DEJ35" s="57"/>
      <c r="DEK35" s="57"/>
      <c r="DEL35" s="57"/>
      <c r="DEM35" s="92"/>
      <c r="DEN35" s="92"/>
      <c r="DEO35" s="57"/>
      <c r="DEP35" s="568"/>
      <c r="DEQ35" s="568"/>
      <c r="DER35" s="199"/>
      <c r="DES35" s="59"/>
      <c r="DET35" s="57"/>
      <c r="DEU35" s="57"/>
      <c r="DEV35" s="57"/>
      <c r="DEW35" s="57"/>
      <c r="DEX35" s="92"/>
      <c r="DEY35" s="92"/>
      <c r="DEZ35" s="57"/>
      <c r="DFA35" s="568"/>
      <c r="DFB35" s="568"/>
      <c r="DFC35" s="199"/>
      <c r="DFD35" s="59"/>
      <c r="DFE35" s="57"/>
      <c r="DFF35" s="57"/>
      <c r="DFG35" s="57"/>
      <c r="DFH35" s="57"/>
      <c r="DFI35" s="92"/>
      <c r="DFJ35" s="92"/>
      <c r="DFK35" s="57"/>
      <c r="DFL35" s="568"/>
      <c r="DFM35" s="568"/>
      <c r="DFN35" s="199"/>
      <c r="DFO35" s="59"/>
      <c r="DFP35" s="57"/>
      <c r="DFQ35" s="57"/>
      <c r="DFR35" s="57"/>
      <c r="DFS35" s="57"/>
      <c r="DFT35" s="92"/>
      <c r="DFU35" s="92"/>
      <c r="DFV35" s="57"/>
      <c r="DFW35" s="568"/>
      <c r="DFX35" s="568"/>
      <c r="DFY35" s="199"/>
      <c r="DFZ35" s="59"/>
      <c r="DGA35" s="57"/>
      <c r="DGB35" s="57"/>
      <c r="DGC35" s="57"/>
      <c r="DGD35" s="57"/>
      <c r="DGE35" s="92"/>
      <c r="DGF35" s="92"/>
      <c r="DGG35" s="57"/>
      <c r="DGH35" s="568"/>
      <c r="DGI35" s="568"/>
      <c r="DGJ35" s="199"/>
      <c r="DGK35" s="59"/>
      <c r="DGL35" s="57"/>
      <c r="DGM35" s="57"/>
      <c r="DGN35" s="57"/>
      <c r="DGO35" s="57"/>
      <c r="DGP35" s="92"/>
      <c r="DGQ35" s="92"/>
      <c r="DGR35" s="57"/>
      <c r="DGS35" s="568"/>
      <c r="DGT35" s="568"/>
      <c r="DGU35" s="199"/>
      <c r="DGV35" s="59"/>
      <c r="DGW35" s="57"/>
      <c r="DGX35" s="57"/>
      <c r="DGY35" s="57"/>
      <c r="DGZ35" s="57"/>
      <c r="DHA35" s="92"/>
      <c r="DHB35" s="92"/>
      <c r="DHC35" s="57"/>
      <c r="DHD35" s="568"/>
      <c r="DHE35" s="568"/>
      <c r="DHF35" s="199"/>
      <c r="DHG35" s="59"/>
      <c r="DHH35" s="57"/>
      <c r="DHI35" s="57"/>
      <c r="DHJ35" s="57"/>
      <c r="DHK35" s="57"/>
      <c r="DHL35" s="92"/>
      <c r="DHM35" s="92"/>
      <c r="DHN35" s="57"/>
      <c r="DHO35" s="568"/>
      <c r="DHP35" s="568"/>
      <c r="DHQ35" s="199"/>
      <c r="DHR35" s="59"/>
      <c r="DHS35" s="57"/>
      <c r="DHT35" s="57"/>
      <c r="DHU35" s="57"/>
      <c r="DHV35" s="57"/>
      <c r="DHW35" s="92"/>
      <c r="DHX35" s="92"/>
      <c r="DHY35" s="57"/>
      <c r="DHZ35" s="568"/>
      <c r="DIA35" s="568"/>
      <c r="DIB35" s="199"/>
      <c r="DIC35" s="59"/>
      <c r="DID35" s="57"/>
      <c r="DIE35" s="57"/>
      <c r="DIF35" s="57"/>
      <c r="DIG35" s="57"/>
      <c r="DIH35" s="92"/>
      <c r="DII35" s="92"/>
      <c r="DIJ35" s="57"/>
      <c r="DIK35" s="568"/>
      <c r="DIL35" s="568"/>
      <c r="DIM35" s="199"/>
      <c r="DIN35" s="59"/>
      <c r="DIO35" s="57"/>
      <c r="DIP35" s="57"/>
      <c r="DIQ35" s="57"/>
      <c r="DIR35" s="57"/>
      <c r="DIS35" s="92"/>
      <c r="DIT35" s="92"/>
      <c r="DIU35" s="57"/>
      <c r="DIV35" s="568"/>
      <c r="DIW35" s="568"/>
      <c r="DIX35" s="199"/>
      <c r="DIY35" s="59"/>
      <c r="DIZ35" s="57"/>
      <c r="DJA35" s="57"/>
      <c r="DJB35" s="57"/>
      <c r="DJC35" s="57"/>
      <c r="DJD35" s="92"/>
      <c r="DJE35" s="92"/>
      <c r="DJF35" s="57"/>
      <c r="DJG35" s="568"/>
      <c r="DJH35" s="568"/>
      <c r="DJI35" s="199"/>
      <c r="DJJ35" s="59"/>
      <c r="DJK35" s="57"/>
      <c r="DJL35" s="57"/>
      <c r="DJM35" s="57"/>
      <c r="DJN35" s="57"/>
      <c r="DJO35" s="92"/>
      <c r="DJP35" s="92"/>
      <c r="DJQ35" s="57"/>
      <c r="DJR35" s="568"/>
      <c r="DJS35" s="568"/>
      <c r="DJT35" s="199"/>
      <c r="DJU35" s="59"/>
      <c r="DJV35" s="57"/>
      <c r="DJW35" s="57"/>
      <c r="DJX35" s="57"/>
      <c r="DJY35" s="57"/>
      <c r="DJZ35" s="92"/>
      <c r="DKA35" s="92"/>
      <c r="DKB35" s="57"/>
      <c r="DKC35" s="568"/>
      <c r="DKD35" s="568"/>
      <c r="DKE35" s="199"/>
      <c r="DKF35" s="59"/>
      <c r="DKG35" s="57"/>
      <c r="DKH35" s="57"/>
      <c r="DKI35" s="57"/>
      <c r="DKJ35" s="57"/>
      <c r="DKK35" s="92"/>
      <c r="DKL35" s="92"/>
      <c r="DKM35" s="57"/>
      <c r="DKN35" s="568"/>
      <c r="DKO35" s="568"/>
      <c r="DKP35" s="199"/>
      <c r="DKQ35" s="59"/>
      <c r="DKR35" s="57"/>
      <c r="DKS35" s="57"/>
      <c r="DKT35" s="57"/>
      <c r="DKU35" s="57"/>
      <c r="DKV35" s="92"/>
      <c r="DKW35" s="92"/>
      <c r="DKX35" s="57"/>
      <c r="DKY35" s="568"/>
      <c r="DKZ35" s="568"/>
      <c r="DLA35" s="199"/>
      <c r="DLB35" s="59"/>
      <c r="DLC35" s="57"/>
      <c r="DLD35" s="57"/>
      <c r="DLE35" s="57"/>
      <c r="DLF35" s="57"/>
      <c r="DLG35" s="92"/>
      <c r="DLH35" s="92"/>
      <c r="DLI35" s="57"/>
      <c r="DLJ35" s="568"/>
      <c r="DLK35" s="568"/>
      <c r="DLL35" s="199"/>
      <c r="DLM35" s="59"/>
      <c r="DLN35" s="57"/>
      <c r="DLO35" s="57"/>
      <c r="DLP35" s="57"/>
      <c r="DLQ35" s="57"/>
      <c r="DLR35" s="92"/>
      <c r="DLS35" s="92"/>
      <c r="DLT35" s="57"/>
      <c r="DLU35" s="568"/>
      <c r="DLV35" s="568"/>
      <c r="DLW35" s="199"/>
      <c r="DLX35" s="59"/>
      <c r="DLY35" s="57"/>
      <c r="DLZ35" s="57"/>
      <c r="DMA35" s="57"/>
      <c r="DMB35" s="57"/>
      <c r="DMC35" s="92"/>
      <c r="DMD35" s="92"/>
      <c r="DME35" s="57"/>
      <c r="DMF35" s="568"/>
      <c r="DMG35" s="568"/>
      <c r="DMH35" s="199"/>
      <c r="DMI35" s="59"/>
      <c r="DMJ35" s="57"/>
      <c r="DMK35" s="57"/>
      <c r="DML35" s="57"/>
      <c r="DMM35" s="57"/>
      <c r="DMN35" s="92"/>
      <c r="DMO35" s="92"/>
      <c r="DMP35" s="57"/>
      <c r="DMQ35" s="568"/>
      <c r="DMR35" s="568"/>
      <c r="DMS35" s="199"/>
      <c r="DMT35" s="59"/>
      <c r="DMU35" s="57"/>
      <c r="DMV35" s="57"/>
      <c r="DMW35" s="57"/>
      <c r="DMX35" s="57"/>
      <c r="DMY35" s="92"/>
      <c r="DMZ35" s="92"/>
      <c r="DNA35" s="57"/>
      <c r="DNB35" s="568"/>
      <c r="DNC35" s="568"/>
      <c r="DND35" s="199"/>
      <c r="DNE35" s="59"/>
      <c r="DNF35" s="57"/>
      <c r="DNG35" s="57"/>
      <c r="DNH35" s="57"/>
      <c r="DNI35" s="57"/>
      <c r="DNJ35" s="92"/>
      <c r="DNK35" s="92"/>
      <c r="DNL35" s="57"/>
      <c r="DNM35" s="568"/>
      <c r="DNN35" s="568"/>
      <c r="DNO35" s="199"/>
      <c r="DNP35" s="59"/>
      <c r="DNQ35" s="57"/>
      <c r="DNR35" s="57"/>
      <c r="DNS35" s="57"/>
      <c r="DNT35" s="57"/>
      <c r="DNU35" s="92"/>
      <c r="DNV35" s="92"/>
      <c r="DNW35" s="57"/>
      <c r="DNX35" s="568"/>
      <c r="DNY35" s="568"/>
      <c r="DNZ35" s="199"/>
      <c r="DOA35" s="59"/>
      <c r="DOB35" s="57"/>
      <c r="DOC35" s="57"/>
      <c r="DOD35" s="57"/>
      <c r="DOE35" s="57"/>
      <c r="DOF35" s="92"/>
      <c r="DOG35" s="92"/>
      <c r="DOH35" s="57"/>
      <c r="DOI35" s="568"/>
      <c r="DOJ35" s="568"/>
      <c r="DOK35" s="199"/>
      <c r="DOL35" s="59"/>
      <c r="DOM35" s="57"/>
      <c r="DON35" s="57"/>
      <c r="DOO35" s="57"/>
      <c r="DOP35" s="57"/>
      <c r="DOQ35" s="92"/>
      <c r="DOR35" s="92"/>
      <c r="DOS35" s="57"/>
      <c r="DOT35" s="568"/>
      <c r="DOU35" s="568"/>
      <c r="DOV35" s="199"/>
      <c r="DOW35" s="59"/>
      <c r="DOX35" s="57"/>
      <c r="DOY35" s="57"/>
      <c r="DOZ35" s="57"/>
      <c r="DPA35" s="57"/>
      <c r="DPB35" s="92"/>
      <c r="DPC35" s="92"/>
      <c r="DPD35" s="57"/>
      <c r="DPE35" s="568"/>
      <c r="DPF35" s="568"/>
      <c r="DPG35" s="199"/>
      <c r="DPH35" s="59"/>
      <c r="DPI35" s="57"/>
      <c r="DPJ35" s="57"/>
      <c r="DPK35" s="57"/>
      <c r="DPL35" s="57"/>
      <c r="DPM35" s="92"/>
      <c r="DPN35" s="92"/>
      <c r="DPO35" s="57"/>
      <c r="DPP35" s="568"/>
      <c r="DPQ35" s="568"/>
      <c r="DPR35" s="199"/>
      <c r="DPS35" s="59"/>
      <c r="DPT35" s="57"/>
      <c r="DPU35" s="57"/>
      <c r="DPV35" s="57"/>
      <c r="DPW35" s="57"/>
      <c r="DPX35" s="92"/>
      <c r="DPY35" s="92"/>
      <c r="DPZ35" s="57"/>
      <c r="DQA35" s="568"/>
      <c r="DQB35" s="568"/>
      <c r="DQC35" s="199"/>
      <c r="DQD35" s="59"/>
      <c r="DQE35" s="57"/>
      <c r="DQF35" s="57"/>
      <c r="DQG35" s="57"/>
      <c r="DQH35" s="57"/>
      <c r="DQI35" s="92"/>
      <c r="DQJ35" s="92"/>
      <c r="DQK35" s="57"/>
      <c r="DQL35" s="568"/>
      <c r="DQM35" s="568"/>
      <c r="DQN35" s="199"/>
      <c r="DQO35" s="59"/>
      <c r="DQP35" s="57"/>
      <c r="DQQ35" s="57"/>
      <c r="DQR35" s="57"/>
      <c r="DQS35" s="57"/>
      <c r="DQT35" s="92"/>
      <c r="DQU35" s="92"/>
      <c r="DQV35" s="57"/>
      <c r="DQW35" s="568"/>
      <c r="DQX35" s="568"/>
      <c r="DQY35" s="199"/>
      <c r="DQZ35" s="59"/>
      <c r="DRA35" s="57"/>
      <c r="DRB35" s="57"/>
      <c r="DRC35" s="57"/>
      <c r="DRD35" s="57"/>
      <c r="DRE35" s="92"/>
      <c r="DRF35" s="92"/>
      <c r="DRG35" s="57"/>
      <c r="DRH35" s="568"/>
      <c r="DRI35" s="568"/>
      <c r="DRJ35" s="199"/>
      <c r="DRK35" s="59"/>
      <c r="DRL35" s="57"/>
      <c r="DRM35" s="57"/>
      <c r="DRN35" s="57"/>
      <c r="DRO35" s="57"/>
      <c r="DRP35" s="92"/>
      <c r="DRQ35" s="92"/>
      <c r="DRR35" s="57"/>
      <c r="DRS35" s="568"/>
      <c r="DRT35" s="568"/>
      <c r="DRU35" s="199"/>
      <c r="DRV35" s="59"/>
      <c r="DRW35" s="57"/>
      <c r="DRX35" s="57"/>
      <c r="DRY35" s="57"/>
      <c r="DRZ35" s="57"/>
      <c r="DSA35" s="92"/>
      <c r="DSB35" s="92"/>
      <c r="DSC35" s="57"/>
      <c r="DSD35" s="568"/>
      <c r="DSE35" s="568"/>
      <c r="DSF35" s="199"/>
      <c r="DSG35" s="59"/>
      <c r="DSH35" s="57"/>
      <c r="DSI35" s="57"/>
      <c r="DSJ35" s="57"/>
      <c r="DSK35" s="57"/>
      <c r="DSL35" s="92"/>
      <c r="DSM35" s="92"/>
      <c r="DSN35" s="57"/>
      <c r="DSO35" s="568"/>
      <c r="DSP35" s="568"/>
      <c r="DSQ35" s="199"/>
      <c r="DSR35" s="59"/>
      <c r="DSS35" s="57"/>
      <c r="DST35" s="57"/>
      <c r="DSU35" s="57"/>
      <c r="DSV35" s="57"/>
      <c r="DSW35" s="92"/>
      <c r="DSX35" s="92"/>
      <c r="DSY35" s="57"/>
      <c r="DSZ35" s="568"/>
      <c r="DTA35" s="568"/>
      <c r="DTB35" s="199"/>
      <c r="DTC35" s="59"/>
      <c r="DTD35" s="57"/>
      <c r="DTE35" s="57"/>
      <c r="DTF35" s="57"/>
      <c r="DTG35" s="57"/>
      <c r="DTH35" s="92"/>
      <c r="DTI35" s="92"/>
      <c r="DTJ35" s="57"/>
      <c r="DTK35" s="568"/>
      <c r="DTL35" s="568"/>
      <c r="DTM35" s="199"/>
      <c r="DTN35" s="59"/>
      <c r="DTO35" s="57"/>
      <c r="DTP35" s="57"/>
      <c r="DTQ35" s="57"/>
      <c r="DTR35" s="57"/>
      <c r="DTS35" s="92"/>
      <c r="DTT35" s="92"/>
      <c r="DTU35" s="57"/>
      <c r="DTV35" s="568"/>
      <c r="DTW35" s="568"/>
      <c r="DTX35" s="199"/>
      <c r="DTY35" s="59"/>
      <c r="DTZ35" s="57"/>
      <c r="DUA35" s="57"/>
      <c r="DUB35" s="57"/>
      <c r="DUC35" s="57"/>
      <c r="DUD35" s="92"/>
      <c r="DUE35" s="92"/>
      <c r="DUF35" s="57"/>
      <c r="DUG35" s="568"/>
      <c r="DUH35" s="568"/>
      <c r="DUI35" s="199"/>
      <c r="DUJ35" s="59"/>
      <c r="DUK35" s="57"/>
      <c r="DUL35" s="57"/>
      <c r="DUM35" s="57"/>
      <c r="DUN35" s="57"/>
      <c r="DUO35" s="92"/>
      <c r="DUP35" s="92"/>
      <c r="DUQ35" s="57"/>
      <c r="DUR35" s="568"/>
      <c r="DUS35" s="568"/>
      <c r="DUT35" s="199"/>
      <c r="DUU35" s="59"/>
      <c r="DUV35" s="57"/>
      <c r="DUW35" s="57"/>
      <c r="DUX35" s="57"/>
      <c r="DUY35" s="57"/>
      <c r="DUZ35" s="92"/>
      <c r="DVA35" s="92"/>
      <c r="DVB35" s="57"/>
      <c r="DVC35" s="568"/>
      <c r="DVD35" s="568"/>
      <c r="DVE35" s="199"/>
      <c r="DVF35" s="59"/>
      <c r="DVG35" s="57"/>
      <c r="DVH35" s="57"/>
      <c r="DVI35" s="57"/>
      <c r="DVJ35" s="57"/>
      <c r="DVK35" s="92"/>
      <c r="DVL35" s="92"/>
      <c r="DVM35" s="57"/>
      <c r="DVN35" s="568"/>
      <c r="DVO35" s="568"/>
      <c r="DVP35" s="199"/>
      <c r="DVQ35" s="59"/>
      <c r="DVR35" s="57"/>
      <c r="DVS35" s="57"/>
      <c r="DVT35" s="57"/>
      <c r="DVU35" s="57"/>
      <c r="DVV35" s="92"/>
      <c r="DVW35" s="92"/>
      <c r="DVX35" s="57"/>
      <c r="DVY35" s="568"/>
      <c r="DVZ35" s="568"/>
      <c r="DWA35" s="199"/>
      <c r="DWB35" s="59"/>
      <c r="DWC35" s="57"/>
      <c r="DWD35" s="57"/>
      <c r="DWE35" s="57"/>
      <c r="DWF35" s="57"/>
      <c r="DWG35" s="92"/>
      <c r="DWH35" s="92"/>
      <c r="DWI35" s="57"/>
      <c r="DWJ35" s="568"/>
      <c r="DWK35" s="568"/>
      <c r="DWL35" s="199"/>
      <c r="DWM35" s="59"/>
      <c r="DWN35" s="57"/>
      <c r="DWO35" s="57"/>
      <c r="DWP35" s="57"/>
      <c r="DWQ35" s="57"/>
      <c r="DWR35" s="92"/>
      <c r="DWS35" s="92"/>
      <c r="DWT35" s="57"/>
      <c r="DWU35" s="568"/>
      <c r="DWV35" s="568"/>
      <c r="DWW35" s="199"/>
      <c r="DWX35" s="59"/>
      <c r="DWY35" s="57"/>
      <c r="DWZ35" s="57"/>
      <c r="DXA35" s="57"/>
      <c r="DXB35" s="57"/>
      <c r="DXC35" s="92"/>
      <c r="DXD35" s="92"/>
      <c r="DXE35" s="57"/>
      <c r="DXF35" s="568"/>
      <c r="DXG35" s="568"/>
      <c r="DXH35" s="199"/>
      <c r="DXI35" s="59"/>
      <c r="DXJ35" s="57"/>
      <c r="DXK35" s="57"/>
      <c r="DXL35" s="57"/>
      <c r="DXM35" s="57"/>
      <c r="DXN35" s="92"/>
      <c r="DXO35" s="92"/>
      <c r="DXP35" s="57"/>
      <c r="DXQ35" s="568"/>
      <c r="DXR35" s="568"/>
      <c r="DXS35" s="199"/>
      <c r="DXT35" s="59"/>
      <c r="DXU35" s="57"/>
      <c r="DXV35" s="57"/>
      <c r="DXW35" s="57"/>
      <c r="DXX35" s="57"/>
      <c r="DXY35" s="92"/>
      <c r="DXZ35" s="92"/>
      <c r="DYA35" s="57"/>
      <c r="DYB35" s="568"/>
      <c r="DYC35" s="568"/>
      <c r="DYD35" s="199"/>
      <c r="DYE35" s="59"/>
      <c r="DYF35" s="57"/>
      <c r="DYG35" s="57"/>
      <c r="DYH35" s="57"/>
      <c r="DYI35" s="57"/>
      <c r="DYJ35" s="92"/>
      <c r="DYK35" s="92"/>
      <c r="DYL35" s="57"/>
      <c r="DYM35" s="568"/>
      <c r="DYN35" s="568"/>
      <c r="DYO35" s="199"/>
      <c r="DYP35" s="59"/>
      <c r="DYQ35" s="57"/>
      <c r="DYR35" s="57"/>
      <c r="DYS35" s="57"/>
      <c r="DYT35" s="57"/>
      <c r="DYU35" s="92"/>
      <c r="DYV35" s="92"/>
      <c r="DYW35" s="57"/>
      <c r="DYX35" s="568"/>
      <c r="DYY35" s="568"/>
      <c r="DYZ35" s="199"/>
      <c r="DZA35" s="59"/>
      <c r="DZB35" s="57"/>
      <c r="DZC35" s="57"/>
      <c r="DZD35" s="57"/>
      <c r="DZE35" s="57"/>
      <c r="DZF35" s="92"/>
      <c r="DZG35" s="92"/>
      <c r="DZH35" s="57"/>
      <c r="DZI35" s="568"/>
      <c r="DZJ35" s="568"/>
      <c r="DZK35" s="199"/>
      <c r="DZL35" s="59"/>
      <c r="DZM35" s="57"/>
      <c r="DZN35" s="57"/>
      <c r="DZO35" s="57"/>
      <c r="DZP35" s="57"/>
      <c r="DZQ35" s="92"/>
      <c r="DZR35" s="92"/>
      <c r="DZS35" s="57"/>
      <c r="DZT35" s="568"/>
      <c r="DZU35" s="568"/>
      <c r="DZV35" s="199"/>
      <c r="DZW35" s="59"/>
      <c r="DZX35" s="57"/>
      <c r="DZY35" s="57"/>
      <c r="DZZ35" s="57"/>
      <c r="EAA35" s="57"/>
      <c r="EAB35" s="92"/>
      <c r="EAC35" s="92"/>
      <c r="EAD35" s="57"/>
      <c r="EAE35" s="568"/>
      <c r="EAF35" s="568"/>
      <c r="EAG35" s="199"/>
      <c r="EAH35" s="59"/>
      <c r="EAI35" s="57"/>
      <c r="EAJ35" s="57"/>
      <c r="EAK35" s="57"/>
      <c r="EAL35" s="57"/>
      <c r="EAM35" s="92"/>
      <c r="EAN35" s="92"/>
      <c r="EAO35" s="57"/>
      <c r="EAP35" s="568"/>
      <c r="EAQ35" s="568"/>
      <c r="EAR35" s="199"/>
      <c r="EAS35" s="59"/>
      <c r="EAT35" s="57"/>
      <c r="EAU35" s="57"/>
      <c r="EAV35" s="57"/>
      <c r="EAW35" s="57"/>
      <c r="EAX35" s="92"/>
      <c r="EAY35" s="92"/>
      <c r="EAZ35" s="57"/>
      <c r="EBA35" s="568"/>
      <c r="EBB35" s="568"/>
      <c r="EBC35" s="199"/>
      <c r="EBD35" s="59"/>
      <c r="EBE35" s="57"/>
      <c r="EBF35" s="57"/>
      <c r="EBG35" s="57"/>
      <c r="EBH35" s="57"/>
      <c r="EBI35" s="92"/>
      <c r="EBJ35" s="92"/>
      <c r="EBK35" s="57"/>
      <c r="EBL35" s="568"/>
      <c r="EBM35" s="568"/>
      <c r="EBN35" s="199"/>
      <c r="EBO35" s="59"/>
      <c r="EBP35" s="57"/>
      <c r="EBQ35" s="57"/>
      <c r="EBR35" s="57"/>
      <c r="EBS35" s="57"/>
      <c r="EBT35" s="92"/>
      <c r="EBU35" s="92"/>
      <c r="EBV35" s="57"/>
      <c r="EBW35" s="568"/>
      <c r="EBX35" s="568"/>
      <c r="EBY35" s="199"/>
      <c r="EBZ35" s="59"/>
      <c r="ECA35" s="57"/>
      <c r="ECB35" s="57"/>
      <c r="ECC35" s="57"/>
      <c r="ECD35" s="57"/>
      <c r="ECE35" s="92"/>
      <c r="ECF35" s="92"/>
      <c r="ECG35" s="57"/>
      <c r="ECH35" s="568"/>
      <c r="ECI35" s="568"/>
      <c r="ECJ35" s="199"/>
      <c r="ECK35" s="59"/>
      <c r="ECL35" s="57"/>
      <c r="ECM35" s="57"/>
      <c r="ECN35" s="57"/>
      <c r="ECO35" s="57"/>
      <c r="ECP35" s="92"/>
      <c r="ECQ35" s="92"/>
      <c r="ECR35" s="57"/>
      <c r="ECS35" s="568"/>
      <c r="ECT35" s="568"/>
      <c r="ECU35" s="199"/>
      <c r="ECV35" s="59"/>
      <c r="ECW35" s="57"/>
      <c r="ECX35" s="57"/>
      <c r="ECY35" s="57"/>
      <c r="ECZ35" s="57"/>
      <c r="EDA35" s="92"/>
      <c r="EDB35" s="92"/>
      <c r="EDC35" s="57"/>
      <c r="EDD35" s="568"/>
      <c r="EDE35" s="568"/>
      <c r="EDF35" s="199"/>
      <c r="EDG35" s="59"/>
      <c r="EDH35" s="57"/>
      <c r="EDI35" s="57"/>
      <c r="EDJ35" s="57"/>
      <c r="EDK35" s="57"/>
      <c r="EDL35" s="92"/>
      <c r="EDM35" s="92"/>
      <c r="EDN35" s="57"/>
      <c r="EDO35" s="568"/>
      <c r="EDP35" s="568"/>
      <c r="EDQ35" s="199"/>
      <c r="EDR35" s="59"/>
      <c r="EDS35" s="57"/>
      <c r="EDT35" s="57"/>
      <c r="EDU35" s="57"/>
      <c r="EDV35" s="57"/>
      <c r="EDW35" s="92"/>
      <c r="EDX35" s="92"/>
      <c r="EDY35" s="57"/>
      <c r="EDZ35" s="568"/>
      <c r="EEA35" s="568"/>
      <c r="EEB35" s="199"/>
      <c r="EEC35" s="59"/>
      <c r="EED35" s="57"/>
      <c r="EEE35" s="57"/>
      <c r="EEF35" s="57"/>
      <c r="EEG35" s="57"/>
      <c r="EEH35" s="92"/>
      <c r="EEI35" s="92"/>
      <c r="EEJ35" s="57"/>
      <c r="EEK35" s="568"/>
      <c r="EEL35" s="568"/>
      <c r="EEM35" s="199"/>
      <c r="EEN35" s="59"/>
      <c r="EEO35" s="57"/>
      <c r="EEP35" s="57"/>
      <c r="EEQ35" s="57"/>
      <c r="EER35" s="57"/>
      <c r="EES35" s="92"/>
      <c r="EET35" s="92"/>
      <c r="EEU35" s="57"/>
      <c r="EEV35" s="568"/>
      <c r="EEW35" s="568"/>
      <c r="EEX35" s="199"/>
      <c r="EEY35" s="59"/>
      <c r="EEZ35" s="57"/>
      <c r="EFA35" s="57"/>
      <c r="EFB35" s="57"/>
      <c r="EFC35" s="57"/>
      <c r="EFD35" s="92"/>
      <c r="EFE35" s="92"/>
      <c r="EFF35" s="57"/>
      <c r="EFG35" s="568"/>
      <c r="EFH35" s="568"/>
      <c r="EFI35" s="199"/>
      <c r="EFJ35" s="59"/>
      <c r="EFK35" s="57"/>
      <c r="EFL35" s="57"/>
      <c r="EFM35" s="57"/>
      <c r="EFN35" s="57"/>
      <c r="EFO35" s="92"/>
      <c r="EFP35" s="92"/>
      <c r="EFQ35" s="57"/>
      <c r="EFR35" s="568"/>
      <c r="EFS35" s="568"/>
      <c r="EFT35" s="199"/>
      <c r="EFU35" s="59"/>
      <c r="EFV35" s="57"/>
      <c r="EFW35" s="57"/>
      <c r="EFX35" s="57"/>
      <c r="EFY35" s="57"/>
      <c r="EFZ35" s="92"/>
      <c r="EGA35" s="92"/>
      <c r="EGB35" s="57"/>
      <c r="EGC35" s="568"/>
      <c r="EGD35" s="568"/>
      <c r="EGE35" s="199"/>
      <c r="EGF35" s="59"/>
      <c r="EGG35" s="57"/>
      <c r="EGH35" s="57"/>
      <c r="EGI35" s="57"/>
      <c r="EGJ35" s="57"/>
      <c r="EGK35" s="92"/>
      <c r="EGL35" s="92"/>
      <c r="EGM35" s="57"/>
      <c r="EGN35" s="568"/>
      <c r="EGO35" s="568"/>
      <c r="EGP35" s="199"/>
      <c r="EGQ35" s="59"/>
      <c r="EGR35" s="57"/>
      <c r="EGS35" s="57"/>
      <c r="EGT35" s="57"/>
      <c r="EGU35" s="57"/>
      <c r="EGV35" s="92"/>
      <c r="EGW35" s="92"/>
      <c r="EGX35" s="57"/>
      <c r="EGY35" s="568"/>
      <c r="EGZ35" s="568"/>
      <c r="EHA35" s="199"/>
      <c r="EHB35" s="59"/>
      <c r="EHC35" s="57"/>
      <c r="EHD35" s="57"/>
      <c r="EHE35" s="57"/>
      <c r="EHF35" s="57"/>
      <c r="EHG35" s="92"/>
      <c r="EHH35" s="92"/>
      <c r="EHI35" s="57"/>
      <c r="EHJ35" s="568"/>
      <c r="EHK35" s="568"/>
      <c r="EHL35" s="199"/>
      <c r="EHM35" s="59"/>
      <c r="EHN35" s="57"/>
      <c r="EHO35" s="57"/>
      <c r="EHP35" s="57"/>
      <c r="EHQ35" s="57"/>
      <c r="EHR35" s="92"/>
      <c r="EHS35" s="92"/>
      <c r="EHT35" s="57"/>
      <c r="EHU35" s="568"/>
      <c r="EHV35" s="568"/>
      <c r="EHW35" s="199"/>
      <c r="EHX35" s="59"/>
      <c r="EHY35" s="57"/>
      <c r="EHZ35" s="57"/>
      <c r="EIA35" s="57"/>
      <c r="EIB35" s="57"/>
      <c r="EIC35" s="92"/>
      <c r="EID35" s="92"/>
      <c r="EIE35" s="57"/>
      <c r="EIF35" s="568"/>
      <c r="EIG35" s="568"/>
      <c r="EIH35" s="199"/>
      <c r="EII35" s="59"/>
      <c r="EIJ35" s="57"/>
      <c r="EIK35" s="57"/>
      <c r="EIL35" s="57"/>
      <c r="EIM35" s="57"/>
      <c r="EIN35" s="92"/>
      <c r="EIO35" s="92"/>
      <c r="EIP35" s="57"/>
      <c r="EIQ35" s="568"/>
      <c r="EIR35" s="568"/>
      <c r="EIS35" s="199"/>
      <c r="EIT35" s="59"/>
      <c r="EIU35" s="57"/>
      <c r="EIV35" s="57"/>
      <c r="EIW35" s="57"/>
      <c r="EIX35" s="57"/>
      <c r="EIY35" s="92"/>
      <c r="EIZ35" s="92"/>
      <c r="EJA35" s="57"/>
      <c r="EJB35" s="568"/>
      <c r="EJC35" s="568"/>
      <c r="EJD35" s="199"/>
      <c r="EJE35" s="59"/>
      <c r="EJF35" s="57"/>
      <c r="EJG35" s="57"/>
      <c r="EJH35" s="57"/>
      <c r="EJI35" s="57"/>
      <c r="EJJ35" s="92"/>
      <c r="EJK35" s="92"/>
      <c r="EJL35" s="57"/>
      <c r="EJM35" s="568"/>
      <c r="EJN35" s="568"/>
      <c r="EJO35" s="199"/>
      <c r="EJP35" s="59"/>
      <c r="EJQ35" s="57"/>
      <c r="EJR35" s="57"/>
      <c r="EJS35" s="57"/>
      <c r="EJT35" s="57"/>
      <c r="EJU35" s="92"/>
      <c r="EJV35" s="92"/>
      <c r="EJW35" s="57"/>
      <c r="EJX35" s="568"/>
      <c r="EJY35" s="568"/>
      <c r="EJZ35" s="199"/>
      <c r="EKA35" s="59"/>
      <c r="EKB35" s="57"/>
      <c r="EKC35" s="57"/>
      <c r="EKD35" s="57"/>
      <c r="EKE35" s="57"/>
      <c r="EKF35" s="92"/>
      <c r="EKG35" s="92"/>
      <c r="EKH35" s="57"/>
      <c r="EKI35" s="568"/>
      <c r="EKJ35" s="568"/>
      <c r="EKK35" s="199"/>
      <c r="EKL35" s="59"/>
      <c r="EKM35" s="57"/>
      <c r="EKN35" s="57"/>
      <c r="EKO35" s="57"/>
      <c r="EKP35" s="57"/>
      <c r="EKQ35" s="92"/>
      <c r="EKR35" s="92"/>
      <c r="EKS35" s="57"/>
      <c r="EKT35" s="568"/>
      <c r="EKU35" s="568"/>
      <c r="EKV35" s="199"/>
      <c r="EKW35" s="59"/>
      <c r="EKX35" s="57"/>
      <c r="EKY35" s="57"/>
      <c r="EKZ35" s="57"/>
      <c r="ELA35" s="57"/>
      <c r="ELB35" s="92"/>
      <c r="ELC35" s="92"/>
      <c r="ELD35" s="57"/>
      <c r="ELE35" s="568"/>
      <c r="ELF35" s="568"/>
      <c r="ELG35" s="199"/>
      <c r="ELH35" s="59"/>
      <c r="ELI35" s="57"/>
      <c r="ELJ35" s="57"/>
      <c r="ELK35" s="57"/>
      <c r="ELL35" s="57"/>
      <c r="ELM35" s="92"/>
      <c r="ELN35" s="92"/>
      <c r="ELO35" s="57"/>
      <c r="ELP35" s="568"/>
      <c r="ELQ35" s="568"/>
      <c r="ELR35" s="199"/>
      <c r="ELS35" s="59"/>
      <c r="ELT35" s="57"/>
      <c r="ELU35" s="57"/>
      <c r="ELV35" s="57"/>
      <c r="ELW35" s="57"/>
      <c r="ELX35" s="92"/>
      <c r="ELY35" s="92"/>
      <c r="ELZ35" s="57"/>
      <c r="EMA35" s="568"/>
      <c r="EMB35" s="568"/>
      <c r="EMC35" s="199"/>
      <c r="EMD35" s="59"/>
      <c r="EME35" s="57"/>
      <c r="EMF35" s="57"/>
      <c r="EMG35" s="57"/>
      <c r="EMH35" s="57"/>
      <c r="EMI35" s="92"/>
      <c r="EMJ35" s="92"/>
      <c r="EMK35" s="57"/>
      <c r="EML35" s="568"/>
      <c r="EMM35" s="568"/>
      <c r="EMN35" s="199"/>
      <c r="EMO35" s="59"/>
      <c r="EMP35" s="57"/>
      <c r="EMQ35" s="57"/>
      <c r="EMR35" s="57"/>
      <c r="EMS35" s="57"/>
      <c r="EMT35" s="92"/>
      <c r="EMU35" s="92"/>
      <c r="EMV35" s="57"/>
      <c r="EMW35" s="568"/>
      <c r="EMX35" s="568"/>
      <c r="EMY35" s="199"/>
      <c r="EMZ35" s="59"/>
      <c r="ENA35" s="57"/>
      <c r="ENB35" s="57"/>
      <c r="ENC35" s="57"/>
      <c r="END35" s="57"/>
      <c r="ENE35" s="92"/>
      <c r="ENF35" s="92"/>
      <c r="ENG35" s="57"/>
      <c r="ENH35" s="568"/>
      <c r="ENI35" s="568"/>
      <c r="ENJ35" s="199"/>
      <c r="ENK35" s="59"/>
      <c r="ENL35" s="57"/>
      <c r="ENM35" s="57"/>
      <c r="ENN35" s="57"/>
      <c r="ENO35" s="57"/>
      <c r="ENP35" s="92"/>
      <c r="ENQ35" s="92"/>
      <c r="ENR35" s="57"/>
      <c r="ENS35" s="568"/>
      <c r="ENT35" s="568"/>
      <c r="ENU35" s="199"/>
      <c r="ENV35" s="59"/>
      <c r="ENW35" s="57"/>
      <c r="ENX35" s="57"/>
      <c r="ENY35" s="57"/>
      <c r="ENZ35" s="57"/>
      <c r="EOA35" s="92"/>
      <c r="EOB35" s="92"/>
      <c r="EOC35" s="57"/>
      <c r="EOD35" s="568"/>
      <c r="EOE35" s="568"/>
      <c r="EOF35" s="199"/>
      <c r="EOG35" s="59"/>
      <c r="EOH35" s="57"/>
      <c r="EOI35" s="57"/>
      <c r="EOJ35" s="57"/>
      <c r="EOK35" s="57"/>
      <c r="EOL35" s="92"/>
      <c r="EOM35" s="92"/>
      <c r="EON35" s="57"/>
      <c r="EOO35" s="568"/>
      <c r="EOP35" s="568"/>
      <c r="EOQ35" s="199"/>
      <c r="EOR35" s="59"/>
      <c r="EOS35" s="57"/>
      <c r="EOT35" s="57"/>
      <c r="EOU35" s="57"/>
      <c r="EOV35" s="57"/>
      <c r="EOW35" s="92"/>
      <c r="EOX35" s="92"/>
      <c r="EOY35" s="57"/>
      <c r="EOZ35" s="568"/>
      <c r="EPA35" s="568"/>
      <c r="EPB35" s="199"/>
      <c r="EPC35" s="59"/>
      <c r="EPD35" s="57"/>
      <c r="EPE35" s="57"/>
      <c r="EPF35" s="57"/>
      <c r="EPG35" s="57"/>
      <c r="EPH35" s="92"/>
      <c r="EPI35" s="92"/>
      <c r="EPJ35" s="57"/>
      <c r="EPK35" s="568"/>
      <c r="EPL35" s="568"/>
      <c r="EPM35" s="199"/>
      <c r="EPN35" s="59"/>
      <c r="EPO35" s="57"/>
      <c r="EPP35" s="57"/>
      <c r="EPQ35" s="57"/>
      <c r="EPR35" s="57"/>
      <c r="EPS35" s="92"/>
      <c r="EPT35" s="92"/>
      <c r="EPU35" s="57"/>
      <c r="EPV35" s="568"/>
      <c r="EPW35" s="568"/>
      <c r="EPX35" s="199"/>
      <c r="EPY35" s="59"/>
      <c r="EPZ35" s="57"/>
      <c r="EQA35" s="57"/>
      <c r="EQB35" s="57"/>
      <c r="EQC35" s="57"/>
      <c r="EQD35" s="92"/>
      <c r="EQE35" s="92"/>
      <c r="EQF35" s="57"/>
      <c r="EQG35" s="568"/>
      <c r="EQH35" s="568"/>
      <c r="EQI35" s="199"/>
      <c r="EQJ35" s="59"/>
      <c r="EQK35" s="57"/>
      <c r="EQL35" s="57"/>
      <c r="EQM35" s="57"/>
      <c r="EQN35" s="57"/>
      <c r="EQO35" s="92"/>
      <c r="EQP35" s="92"/>
      <c r="EQQ35" s="57"/>
      <c r="EQR35" s="568"/>
      <c r="EQS35" s="568"/>
      <c r="EQT35" s="199"/>
      <c r="EQU35" s="59"/>
      <c r="EQV35" s="57"/>
      <c r="EQW35" s="57"/>
      <c r="EQX35" s="57"/>
      <c r="EQY35" s="57"/>
      <c r="EQZ35" s="92"/>
      <c r="ERA35" s="92"/>
      <c r="ERB35" s="57"/>
      <c r="ERC35" s="568"/>
      <c r="ERD35" s="568"/>
      <c r="ERE35" s="199"/>
      <c r="ERF35" s="59"/>
      <c r="ERG35" s="57"/>
      <c r="ERH35" s="57"/>
      <c r="ERI35" s="57"/>
      <c r="ERJ35" s="57"/>
      <c r="ERK35" s="92"/>
      <c r="ERL35" s="92"/>
      <c r="ERM35" s="57"/>
      <c r="ERN35" s="568"/>
      <c r="ERO35" s="568"/>
      <c r="ERP35" s="199"/>
      <c r="ERQ35" s="59"/>
      <c r="ERR35" s="57"/>
      <c r="ERS35" s="57"/>
      <c r="ERT35" s="57"/>
      <c r="ERU35" s="57"/>
      <c r="ERV35" s="92"/>
      <c r="ERW35" s="92"/>
      <c r="ERX35" s="57"/>
      <c r="ERY35" s="568"/>
      <c r="ERZ35" s="568"/>
      <c r="ESA35" s="199"/>
      <c r="ESB35" s="59"/>
      <c r="ESC35" s="57"/>
      <c r="ESD35" s="57"/>
      <c r="ESE35" s="57"/>
      <c r="ESF35" s="57"/>
      <c r="ESG35" s="92"/>
      <c r="ESH35" s="92"/>
      <c r="ESI35" s="57"/>
      <c r="ESJ35" s="568"/>
      <c r="ESK35" s="568"/>
      <c r="ESL35" s="199"/>
      <c r="ESM35" s="59"/>
      <c r="ESN35" s="57"/>
      <c r="ESO35" s="57"/>
      <c r="ESP35" s="57"/>
      <c r="ESQ35" s="57"/>
      <c r="ESR35" s="92"/>
      <c r="ESS35" s="92"/>
      <c r="EST35" s="57"/>
      <c r="ESU35" s="568"/>
      <c r="ESV35" s="568"/>
      <c r="ESW35" s="199"/>
      <c r="ESX35" s="59"/>
      <c r="ESY35" s="57"/>
      <c r="ESZ35" s="57"/>
      <c r="ETA35" s="57"/>
      <c r="ETB35" s="57"/>
      <c r="ETC35" s="92"/>
      <c r="ETD35" s="92"/>
      <c r="ETE35" s="57"/>
      <c r="ETF35" s="568"/>
      <c r="ETG35" s="568"/>
      <c r="ETH35" s="199"/>
      <c r="ETI35" s="59"/>
      <c r="ETJ35" s="57"/>
      <c r="ETK35" s="57"/>
      <c r="ETL35" s="57"/>
      <c r="ETM35" s="57"/>
      <c r="ETN35" s="92"/>
      <c r="ETO35" s="92"/>
      <c r="ETP35" s="57"/>
      <c r="ETQ35" s="568"/>
      <c r="ETR35" s="568"/>
      <c r="ETS35" s="199"/>
      <c r="ETT35" s="59"/>
      <c r="ETU35" s="57"/>
      <c r="ETV35" s="57"/>
      <c r="ETW35" s="57"/>
      <c r="ETX35" s="57"/>
      <c r="ETY35" s="92"/>
      <c r="ETZ35" s="92"/>
      <c r="EUA35" s="57"/>
      <c r="EUB35" s="568"/>
      <c r="EUC35" s="568"/>
      <c r="EUD35" s="199"/>
      <c r="EUE35" s="59"/>
      <c r="EUF35" s="57"/>
      <c r="EUG35" s="57"/>
      <c r="EUH35" s="57"/>
      <c r="EUI35" s="57"/>
      <c r="EUJ35" s="92"/>
      <c r="EUK35" s="92"/>
      <c r="EUL35" s="57"/>
      <c r="EUM35" s="568"/>
      <c r="EUN35" s="568"/>
      <c r="EUO35" s="199"/>
      <c r="EUP35" s="59"/>
      <c r="EUQ35" s="57"/>
      <c r="EUR35" s="57"/>
      <c r="EUS35" s="57"/>
      <c r="EUT35" s="57"/>
      <c r="EUU35" s="92"/>
      <c r="EUV35" s="92"/>
      <c r="EUW35" s="57"/>
      <c r="EUX35" s="568"/>
      <c r="EUY35" s="568"/>
      <c r="EUZ35" s="199"/>
      <c r="EVA35" s="59"/>
      <c r="EVB35" s="57"/>
      <c r="EVC35" s="57"/>
      <c r="EVD35" s="57"/>
      <c r="EVE35" s="57"/>
      <c r="EVF35" s="92"/>
      <c r="EVG35" s="92"/>
      <c r="EVH35" s="57"/>
      <c r="EVI35" s="568"/>
      <c r="EVJ35" s="568"/>
      <c r="EVK35" s="199"/>
      <c r="EVL35" s="59"/>
      <c r="EVM35" s="57"/>
      <c r="EVN35" s="57"/>
      <c r="EVO35" s="57"/>
      <c r="EVP35" s="57"/>
      <c r="EVQ35" s="92"/>
      <c r="EVR35" s="92"/>
      <c r="EVS35" s="57"/>
      <c r="EVT35" s="568"/>
      <c r="EVU35" s="568"/>
      <c r="EVV35" s="199"/>
      <c r="EVW35" s="59"/>
      <c r="EVX35" s="57"/>
      <c r="EVY35" s="57"/>
      <c r="EVZ35" s="57"/>
      <c r="EWA35" s="57"/>
      <c r="EWB35" s="92"/>
      <c r="EWC35" s="92"/>
      <c r="EWD35" s="57"/>
      <c r="EWE35" s="568"/>
      <c r="EWF35" s="568"/>
      <c r="EWG35" s="199"/>
      <c r="EWH35" s="59"/>
      <c r="EWI35" s="57"/>
      <c r="EWJ35" s="57"/>
      <c r="EWK35" s="57"/>
      <c r="EWL35" s="57"/>
      <c r="EWM35" s="92"/>
      <c r="EWN35" s="92"/>
      <c r="EWO35" s="57"/>
      <c r="EWP35" s="568"/>
      <c r="EWQ35" s="568"/>
      <c r="EWR35" s="199"/>
      <c r="EWS35" s="59"/>
      <c r="EWT35" s="57"/>
      <c r="EWU35" s="57"/>
      <c r="EWV35" s="57"/>
      <c r="EWW35" s="57"/>
      <c r="EWX35" s="92"/>
      <c r="EWY35" s="92"/>
      <c r="EWZ35" s="57"/>
      <c r="EXA35" s="568"/>
      <c r="EXB35" s="568"/>
      <c r="EXC35" s="199"/>
      <c r="EXD35" s="59"/>
      <c r="EXE35" s="57"/>
      <c r="EXF35" s="57"/>
      <c r="EXG35" s="57"/>
      <c r="EXH35" s="57"/>
      <c r="EXI35" s="92"/>
      <c r="EXJ35" s="92"/>
      <c r="EXK35" s="57"/>
      <c r="EXL35" s="568"/>
      <c r="EXM35" s="568"/>
      <c r="EXN35" s="199"/>
      <c r="EXO35" s="59"/>
      <c r="EXP35" s="57"/>
      <c r="EXQ35" s="57"/>
      <c r="EXR35" s="57"/>
      <c r="EXS35" s="57"/>
      <c r="EXT35" s="92"/>
      <c r="EXU35" s="92"/>
      <c r="EXV35" s="57"/>
      <c r="EXW35" s="568"/>
      <c r="EXX35" s="568"/>
      <c r="EXY35" s="199"/>
      <c r="EXZ35" s="59"/>
      <c r="EYA35" s="57"/>
      <c r="EYB35" s="57"/>
      <c r="EYC35" s="57"/>
      <c r="EYD35" s="57"/>
      <c r="EYE35" s="92"/>
      <c r="EYF35" s="92"/>
      <c r="EYG35" s="57"/>
      <c r="EYH35" s="568"/>
      <c r="EYI35" s="568"/>
      <c r="EYJ35" s="199"/>
      <c r="EYK35" s="59"/>
      <c r="EYL35" s="57"/>
      <c r="EYM35" s="57"/>
      <c r="EYN35" s="57"/>
      <c r="EYO35" s="57"/>
      <c r="EYP35" s="92"/>
      <c r="EYQ35" s="92"/>
      <c r="EYR35" s="57"/>
      <c r="EYS35" s="568"/>
      <c r="EYT35" s="568"/>
      <c r="EYU35" s="199"/>
      <c r="EYV35" s="59"/>
      <c r="EYW35" s="57"/>
      <c r="EYX35" s="57"/>
      <c r="EYY35" s="57"/>
      <c r="EYZ35" s="57"/>
      <c r="EZA35" s="92"/>
      <c r="EZB35" s="92"/>
      <c r="EZC35" s="57"/>
      <c r="EZD35" s="568"/>
      <c r="EZE35" s="568"/>
      <c r="EZF35" s="199"/>
      <c r="EZG35" s="59"/>
      <c r="EZH35" s="57"/>
      <c r="EZI35" s="57"/>
      <c r="EZJ35" s="57"/>
      <c r="EZK35" s="57"/>
      <c r="EZL35" s="92"/>
      <c r="EZM35" s="92"/>
      <c r="EZN35" s="57"/>
      <c r="EZO35" s="568"/>
      <c r="EZP35" s="568"/>
      <c r="EZQ35" s="199"/>
      <c r="EZR35" s="59"/>
      <c r="EZS35" s="57"/>
      <c r="EZT35" s="57"/>
      <c r="EZU35" s="57"/>
      <c r="EZV35" s="57"/>
      <c r="EZW35" s="92"/>
      <c r="EZX35" s="92"/>
      <c r="EZY35" s="57"/>
      <c r="EZZ35" s="568"/>
      <c r="FAA35" s="568"/>
      <c r="FAB35" s="199"/>
      <c r="FAC35" s="59"/>
      <c r="FAD35" s="57"/>
      <c r="FAE35" s="57"/>
      <c r="FAF35" s="57"/>
      <c r="FAG35" s="57"/>
      <c r="FAH35" s="92"/>
      <c r="FAI35" s="92"/>
      <c r="FAJ35" s="57"/>
      <c r="FAK35" s="568"/>
      <c r="FAL35" s="568"/>
      <c r="FAM35" s="199"/>
      <c r="FAN35" s="59"/>
      <c r="FAO35" s="57"/>
      <c r="FAP35" s="57"/>
      <c r="FAQ35" s="57"/>
      <c r="FAR35" s="57"/>
      <c r="FAS35" s="92"/>
      <c r="FAT35" s="92"/>
      <c r="FAU35" s="57"/>
      <c r="FAV35" s="568"/>
      <c r="FAW35" s="568"/>
      <c r="FAX35" s="199"/>
      <c r="FAY35" s="59"/>
      <c r="FAZ35" s="57"/>
      <c r="FBA35" s="57"/>
      <c r="FBB35" s="57"/>
      <c r="FBC35" s="57"/>
      <c r="FBD35" s="92"/>
      <c r="FBE35" s="92"/>
      <c r="FBF35" s="57"/>
      <c r="FBG35" s="568"/>
      <c r="FBH35" s="568"/>
      <c r="FBI35" s="199"/>
      <c r="FBJ35" s="59"/>
      <c r="FBK35" s="57"/>
      <c r="FBL35" s="57"/>
      <c r="FBM35" s="57"/>
      <c r="FBN35" s="57"/>
      <c r="FBO35" s="92"/>
      <c r="FBP35" s="92"/>
      <c r="FBQ35" s="57"/>
      <c r="FBR35" s="568"/>
      <c r="FBS35" s="568"/>
      <c r="FBT35" s="199"/>
      <c r="FBU35" s="59"/>
      <c r="FBV35" s="57"/>
      <c r="FBW35" s="57"/>
      <c r="FBX35" s="57"/>
      <c r="FBY35" s="57"/>
      <c r="FBZ35" s="92"/>
      <c r="FCA35" s="92"/>
      <c r="FCB35" s="57"/>
      <c r="FCC35" s="568"/>
      <c r="FCD35" s="568"/>
      <c r="FCE35" s="199"/>
      <c r="FCF35" s="59"/>
      <c r="FCG35" s="57"/>
      <c r="FCH35" s="57"/>
      <c r="FCI35" s="57"/>
      <c r="FCJ35" s="57"/>
      <c r="FCK35" s="92"/>
      <c r="FCL35" s="92"/>
      <c r="FCM35" s="57"/>
      <c r="FCN35" s="568"/>
      <c r="FCO35" s="568"/>
      <c r="FCP35" s="199"/>
      <c r="FCQ35" s="59"/>
      <c r="FCR35" s="57"/>
      <c r="FCS35" s="57"/>
      <c r="FCT35" s="57"/>
      <c r="FCU35" s="57"/>
      <c r="FCV35" s="92"/>
      <c r="FCW35" s="92"/>
      <c r="FCX35" s="57"/>
      <c r="FCY35" s="568"/>
      <c r="FCZ35" s="568"/>
      <c r="FDA35" s="199"/>
      <c r="FDB35" s="59"/>
      <c r="FDC35" s="57"/>
      <c r="FDD35" s="57"/>
      <c r="FDE35" s="57"/>
      <c r="FDF35" s="57"/>
      <c r="FDG35" s="92"/>
      <c r="FDH35" s="92"/>
      <c r="FDI35" s="57"/>
      <c r="FDJ35" s="568"/>
      <c r="FDK35" s="568"/>
      <c r="FDL35" s="199"/>
      <c r="FDM35" s="59"/>
      <c r="FDN35" s="57"/>
      <c r="FDO35" s="57"/>
      <c r="FDP35" s="57"/>
      <c r="FDQ35" s="57"/>
      <c r="FDR35" s="92"/>
      <c r="FDS35" s="92"/>
      <c r="FDT35" s="57"/>
      <c r="FDU35" s="568"/>
      <c r="FDV35" s="568"/>
      <c r="FDW35" s="199"/>
      <c r="FDX35" s="59"/>
      <c r="FDY35" s="57"/>
      <c r="FDZ35" s="57"/>
      <c r="FEA35" s="57"/>
      <c r="FEB35" s="57"/>
      <c r="FEC35" s="92"/>
      <c r="FED35" s="92"/>
      <c r="FEE35" s="57"/>
      <c r="FEF35" s="568"/>
      <c r="FEG35" s="568"/>
      <c r="FEH35" s="199"/>
      <c r="FEI35" s="59"/>
      <c r="FEJ35" s="57"/>
      <c r="FEK35" s="57"/>
      <c r="FEL35" s="57"/>
      <c r="FEM35" s="57"/>
      <c r="FEN35" s="92"/>
      <c r="FEO35" s="92"/>
      <c r="FEP35" s="57"/>
      <c r="FEQ35" s="568"/>
      <c r="FER35" s="568"/>
      <c r="FES35" s="199"/>
      <c r="FET35" s="59"/>
      <c r="FEU35" s="57"/>
      <c r="FEV35" s="57"/>
      <c r="FEW35" s="57"/>
      <c r="FEX35" s="57"/>
      <c r="FEY35" s="92"/>
      <c r="FEZ35" s="92"/>
      <c r="FFA35" s="57"/>
      <c r="FFB35" s="568"/>
      <c r="FFC35" s="568"/>
      <c r="FFD35" s="199"/>
      <c r="FFE35" s="59"/>
      <c r="FFF35" s="57"/>
      <c r="FFG35" s="57"/>
      <c r="FFH35" s="57"/>
      <c r="FFI35" s="57"/>
      <c r="FFJ35" s="92"/>
      <c r="FFK35" s="92"/>
      <c r="FFL35" s="57"/>
      <c r="FFM35" s="568"/>
      <c r="FFN35" s="568"/>
      <c r="FFO35" s="199"/>
      <c r="FFP35" s="59"/>
      <c r="FFQ35" s="57"/>
      <c r="FFR35" s="57"/>
      <c r="FFS35" s="57"/>
      <c r="FFT35" s="57"/>
      <c r="FFU35" s="92"/>
      <c r="FFV35" s="92"/>
      <c r="FFW35" s="57"/>
      <c r="FFX35" s="568"/>
      <c r="FFY35" s="568"/>
      <c r="FFZ35" s="199"/>
      <c r="FGA35" s="59"/>
      <c r="FGB35" s="57"/>
      <c r="FGC35" s="57"/>
      <c r="FGD35" s="57"/>
      <c r="FGE35" s="57"/>
      <c r="FGF35" s="92"/>
      <c r="FGG35" s="92"/>
      <c r="FGH35" s="57"/>
      <c r="FGI35" s="568"/>
      <c r="FGJ35" s="568"/>
      <c r="FGK35" s="199"/>
      <c r="FGL35" s="59"/>
      <c r="FGM35" s="57"/>
      <c r="FGN35" s="57"/>
      <c r="FGO35" s="57"/>
      <c r="FGP35" s="57"/>
      <c r="FGQ35" s="92"/>
      <c r="FGR35" s="92"/>
      <c r="FGS35" s="57"/>
      <c r="FGT35" s="568"/>
      <c r="FGU35" s="568"/>
      <c r="FGV35" s="199"/>
      <c r="FGW35" s="59"/>
      <c r="FGX35" s="57"/>
      <c r="FGY35" s="57"/>
      <c r="FGZ35" s="57"/>
      <c r="FHA35" s="57"/>
      <c r="FHB35" s="92"/>
      <c r="FHC35" s="92"/>
      <c r="FHD35" s="57"/>
      <c r="FHE35" s="568"/>
      <c r="FHF35" s="568"/>
      <c r="FHG35" s="199"/>
      <c r="FHH35" s="59"/>
      <c r="FHI35" s="57"/>
      <c r="FHJ35" s="57"/>
      <c r="FHK35" s="57"/>
      <c r="FHL35" s="57"/>
      <c r="FHM35" s="92"/>
      <c r="FHN35" s="92"/>
      <c r="FHO35" s="57"/>
      <c r="FHP35" s="568"/>
      <c r="FHQ35" s="568"/>
      <c r="FHR35" s="199"/>
      <c r="FHS35" s="59"/>
      <c r="FHT35" s="57"/>
      <c r="FHU35" s="57"/>
      <c r="FHV35" s="57"/>
      <c r="FHW35" s="57"/>
      <c r="FHX35" s="92"/>
      <c r="FHY35" s="92"/>
      <c r="FHZ35" s="57"/>
      <c r="FIA35" s="568"/>
      <c r="FIB35" s="568"/>
      <c r="FIC35" s="199"/>
      <c r="FID35" s="59"/>
      <c r="FIE35" s="57"/>
      <c r="FIF35" s="57"/>
      <c r="FIG35" s="57"/>
      <c r="FIH35" s="57"/>
      <c r="FII35" s="92"/>
      <c r="FIJ35" s="92"/>
      <c r="FIK35" s="57"/>
      <c r="FIL35" s="568"/>
      <c r="FIM35" s="568"/>
      <c r="FIN35" s="199"/>
      <c r="FIO35" s="59"/>
      <c r="FIP35" s="57"/>
      <c r="FIQ35" s="57"/>
      <c r="FIR35" s="57"/>
      <c r="FIS35" s="57"/>
      <c r="FIT35" s="92"/>
      <c r="FIU35" s="92"/>
      <c r="FIV35" s="57"/>
      <c r="FIW35" s="568"/>
      <c r="FIX35" s="568"/>
      <c r="FIY35" s="199"/>
      <c r="FIZ35" s="59"/>
      <c r="FJA35" s="57"/>
      <c r="FJB35" s="57"/>
      <c r="FJC35" s="57"/>
      <c r="FJD35" s="57"/>
      <c r="FJE35" s="92"/>
      <c r="FJF35" s="92"/>
      <c r="FJG35" s="57"/>
      <c r="FJH35" s="568"/>
      <c r="FJI35" s="568"/>
      <c r="FJJ35" s="199"/>
      <c r="FJK35" s="59"/>
      <c r="FJL35" s="57"/>
      <c r="FJM35" s="57"/>
      <c r="FJN35" s="57"/>
      <c r="FJO35" s="57"/>
      <c r="FJP35" s="92"/>
      <c r="FJQ35" s="92"/>
      <c r="FJR35" s="57"/>
      <c r="FJS35" s="568"/>
      <c r="FJT35" s="568"/>
      <c r="FJU35" s="199"/>
      <c r="FJV35" s="59"/>
      <c r="FJW35" s="57"/>
      <c r="FJX35" s="57"/>
      <c r="FJY35" s="57"/>
      <c r="FJZ35" s="57"/>
      <c r="FKA35" s="92"/>
      <c r="FKB35" s="92"/>
      <c r="FKC35" s="57"/>
      <c r="FKD35" s="568"/>
      <c r="FKE35" s="568"/>
      <c r="FKF35" s="199"/>
      <c r="FKG35" s="59"/>
      <c r="FKH35" s="57"/>
      <c r="FKI35" s="57"/>
      <c r="FKJ35" s="57"/>
      <c r="FKK35" s="57"/>
      <c r="FKL35" s="92"/>
      <c r="FKM35" s="92"/>
      <c r="FKN35" s="57"/>
      <c r="FKO35" s="568"/>
      <c r="FKP35" s="568"/>
      <c r="FKQ35" s="199"/>
      <c r="FKR35" s="59"/>
      <c r="FKS35" s="57"/>
      <c r="FKT35" s="57"/>
      <c r="FKU35" s="57"/>
      <c r="FKV35" s="57"/>
      <c r="FKW35" s="92"/>
      <c r="FKX35" s="92"/>
      <c r="FKY35" s="57"/>
      <c r="FKZ35" s="568"/>
      <c r="FLA35" s="568"/>
      <c r="FLB35" s="199"/>
      <c r="FLC35" s="59"/>
      <c r="FLD35" s="57"/>
      <c r="FLE35" s="57"/>
      <c r="FLF35" s="57"/>
      <c r="FLG35" s="57"/>
      <c r="FLH35" s="92"/>
      <c r="FLI35" s="92"/>
      <c r="FLJ35" s="57"/>
      <c r="FLK35" s="568"/>
      <c r="FLL35" s="568"/>
      <c r="FLM35" s="199"/>
      <c r="FLN35" s="59"/>
      <c r="FLO35" s="57"/>
      <c r="FLP35" s="57"/>
      <c r="FLQ35" s="57"/>
      <c r="FLR35" s="57"/>
      <c r="FLS35" s="92"/>
      <c r="FLT35" s="92"/>
      <c r="FLU35" s="57"/>
      <c r="FLV35" s="568"/>
      <c r="FLW35" s="568"/>
      <c r="FLX35" s="199"/>
      <c r="FLY35" s="59"/>
      <c r="FLZ35" s="57"/>
      <c r="FMA35" s="57"/>
      <c r="FMB35" s="57"/>
      <c r="FMC35" s="57"/>
      <c r="FMD35" s="92"/>
      <c r="FME35" s="92"/>
      <c r="FMF35" s="57"/>
      <c r="FMG35" s="568"/>
      <c r="FMH35" s="568"/>
      <c r="FMI35" s="199"/>
      <c r="FMJ35" s="59"/>
      <c r="FMK35" s="57"/>
      <c r="FML35" s="57"/>
      <c r="FMM35" s="57"/>
      <c r="FMN35" s="57"/>
      <c r="FMO35" s="92"/>
      <c r="FMP35" s="92"/>
      <c r="FMQ35" s="57"/>
      <c r="FMR35" s="568"/>
      <c r="FMS35" s="568"/>
      <c r="FMT35" s="199"/>
      <c r="FMU35" s="59"/>
      <c r="FMV35" s="57"/>
      <c r="FMW35" s="57"/>
      <c r="FMX35" s="57"/>
      <c r="FMY35" s="57"/>
      <c r="FMZ35" s="92"/>
      <c r="FNA35" s="92"/>
      <c r="FNB35" s="57"/>
      <c r="FNC35" s="568"/>
      <c r="FND35" s="568"/>
      <c r="FNE35" s="199"/>
      <c r="FNF35" s="59"/>
      <c r="FNG35" s="57"/>
      <c r="FNH35" s="57"/>
      <c r="FNI35" s="57"/>
      <c r="FNJ35" s="57"/>
      <c r="FNK35" s="92"/>
      <c r="FNL35" s="92"/>
      <c r="FNM35" s="57"/>
      <c r="FNN35" s="568"/>
      <c r="FNO35" s="568"/>
      <c r="FNP35" s="199"/>
      <c r="FNQ35" s="59"/>
      <c r="FNR35" s="57"/>
      <c r="FNS35" s="57"/>
      <c r="FNT35" s="57"/>
      <c r="FNU35" s="57"/>
      <c r="FNV35" s="92"/>
      <c r="FNW35" s="92"/>
      <c r="FNX35" s="57"/>
      <c r="FNY35" s="568"/>
      <c r="FNZ35" s="568"/>
      <c r="FOA35" s="199"/>
      <c r="FOB35" s="59"/>
      <c r="FOC35" s="57"/>
      <c r="FOD35" s="57"/>
      <c r="FOE35" s="57"/>
      <c r="FOF35" s="57"/>
      <c r="FOG35" s="92"/>
      <c r="FOH35" s="92"/>
      <c r="FOI35" s="57"/>
      <c r="FOJ35" s="568"/>
      <c r="FOK35" s="568"/>
      <c r="FOL35" s="199"/>
      <c r="FOM35" s="59"/>
      <c r="FON35" s="57"/>
      <c r="FOO35" s="57"/>
      <c r="FOP35" s="57"/>
      <c r="FOQ35" s="57"/>
      <c r="FOR35" s="92"/>
      <c r="FOS35" s="92"/>
      <c r="FOT35" s="57"/>
      <c r="FOU35" s="568"/>
      <c r="FOV35" s="568"/>
      <c r="FOW35" s="199"/>
      <c r="FOX35" s="59"/>
      <c r="FOY35" s="57"/>
      <c r="FOZ35" s="57"/>
      <c r="FPA35" s="57"/>
      <c r="FPB35" s="57"/>
      <c r="FPC35" s="92"/>
      <c r="FPD35" s="92"/>
      <c r="FPE35" s="57"/>
      <c r="FPF35" s="568"/>
      <c r="FPG35" s="568"/>
      <c r="FPH35" s="199"/>
      <c r="FPI35" s="59"/>
      <c r="FPJ35" s="57"/>
      <c r="FPK35" s="57"/>
      <c r="FPL35" s="57"/>
      <c r="FPM35" s="57"/>
      <c r="FPN35" s="92"/>
      <c r="FPO35" s="92"/>
      <c r="FPP35" s="57"/>
      <c r="FPQ35" s="568"/>
      <c r="FPR35" s="568"/>
      <c r="FPS35" s="199"/>
      <c r="FPT35" s="59"/>
      <c r="FPU35" s="57"/>
      <c r="FPV35" s="57"/>
      <c r="FPW35" s="57"/>
      <c r="FPX35" s="57"/>
      <c r="FPY35" s="92"/>
      <c r="FPZ35" s="92"/>
      <c r="FQA35" s="57"/>
      <c r="FQB35" s="568"/>
      <c r="FQC35" s="568"/>
      <c r="FQD35" s="199"/>
      <c r="FQE35" s="59"/>
      <c r="FQF35" s="57"/>
      <c r="FQG35" s="57"/>
      <c r="FQH35" s="57"/>
      <c r="FQI35" s="57"/>
      <c r="FQJ35" s="92"/>
      <c r="FQK35" s="92"/>
      <c r="FQL35" s="57"/>
      <c r="FQM35" s="568"/>
      <c r="FQN35" s="568"/>
      <c r="FQO35" s="199"/>
      <c r="FQP35" s="59"/>
      <c r="FQQ35" s="57"/>
      <c r="FQR35" s="57"/>
      <c r="FQS35" s="57"/>
      <c r="FQT35" s="57"/>
      <c r="FQU35" s="92"/>
      <c r="FQV35" s="92"/>
      <c r="FQW35" s="57"/>
      <c r="FQX35" s="568"/>
      <c r="FQY35" s="568"/>
      <c r="FQZ35" s="199"/>
      <c r="FRA35" s="59"/>
      <c r="FRB35" s="57"/>
      <c r="FRC35" s="57"/>
      <c r="FRD35" s="57"/>
      <c r="FRE35" s="57"/>
      <c r="FRF35" s="92"/>
      <c r="FRG35" s="92"/>
      <c r="FRH35" s="57"/>
      <c r="FRI35" s="568"/>
      <c r="FRJ35" s="568"/>
      <c r="FRK35" s="199"/>
      <c r="FRL35" s="59"/>
      <c r="FRM35" s="57"/>
      <c r="FRN35" s="57"/>
      <c r="FRO35" s="57"/>
      <c r="FRP35" s="57"/>
      <c r="FRQ35" s="92"/>
      <c r="FRR35" s="92"/>
      <c r="FRS35" s="57"/>
      <c r="FRT35" s="568"/>
      <c r="FRU35" s="568"/>
      <c r="FRV35" s="199"/>
      <c r="FRW35" s="59"/>
      <c r="FRX35" s="57"/>
      <c r="FRY35" s="57"/>
      <c r="FRZ35" s="57"/>
      <c r="FSA35" s="57"/>
      <c r="FSB35" s="92"/>
      <c r="FSC35" s="92"/>
      <c r="FSD35" s="57"/>
      <c r="FSE35" s="568"/>
      <c r="FSF35" s="568"/>
      <c r="FSG35" s="199"/>
      <c r="FSH35" s="59"/>
      <c r="FSI35" s="57"/>
      <c r="FSJ35" s="57"/>
      <c r="FSK35" s="57"/>
      <c r="FSL35" s="57"/>
      <c r="FSM35" s="92"/>
      <c r="FSN35" s="92"/>
      <c r="FSO35" s="57"/>
      <c r="FSP35" s="568"/>
      <c r="FSQ35" s="568"/>
      <c r="FSR35" s="199"/>
      <c r="FSS35" s="59"/>
      <c r="FST35" s="57"/>
      <c r="FSU35" s="57"/>
      <c r="FSV35" s="57"/>
      <c r="FSW35" s="57"/>
      <c r="FSX35" s="92"/>
      <c r="FSY35" s="92"/>
      <c r="FSZ35" s="57"/>
      <c r="FTA35" s="568"/>
      <c r="FTB35" s="568"/>
      <c r="FTC35" s="199"/>
      <c r="FTD35" s="59"/>
      <c r="FTE35" s="57"/>
      <c r="FTF35" s="57"/>
      <c r="FTG35" s="57"/>
      <c r="FTH35" s="57"/>
      <c r="FTI35" s="92"/>
      <c r="FTJ35" s="92"/>
      <c r="FTK35" s="57"/>
      <c r="FTL35" s="568"/>
      <c r="FTM35" s="568"/>
      <c r="FTN35" s="199"/>
      <c r="FTO35" s="59"/>
      <c r="FTP35" s="57"/>
      <c r="FTQ35" s="57"/>
      <c r="FTR35" s="57"/>
      <c r="FTS35" s="57"/>
      <c r="FTT35" s="92"/>
      <c r="FTU35" s="92"/>
      <c r="FTV35" s="57"/>
      <c r="FTW35" s="568"/>
      <c r="FTX35" s="568"/>
      <c r="FTY35" s="199"/>
      <c r="FTZ35" s="59"/>
      <c r="FUA35" s="57"/>
      <c r="FUB35" s="57"/>
      <c r="FUC35" s="57"/>
      <c r="FUD35" s="57"/>
      <c r="FUE35" s="92"/>
      <c r="FUF35" s="92"/>
      <c r="FUG35" s="57"/>
      <c r="FUH35" s="568"/>
      <c r="FUI35" s="568"/>
      <c r="FUJ35" s="199"/>
      <c r="FUK35" s="59"/>
      <c r="FUL35" s="57"/>
      <c r="FUM35" s="57"/>
      <c r="FUN35" s="57"/>
      <c r="FUO35" s="57"/>
      <c r="FUP35" s="92"/>
      <c r="FUQ35" s="92"/>
      <c r="FUR35" s="57"/>
      <c r="FUS35" s="568"/>
      <c r="FUT35" s="568"/>
      <c r="FUU35" s="199"/>
      <c r="FUV35" s="59"/>
      <c r="FUW35" s="57"/>
      <c r="FUX35" s="57"/>
      <c r="FUY35" s="57"/>
      <c r="FUZ35" s="57"/>
      <c r="FVA35" s="92"/>
      <c r="FVB35" s="92"/>
      <c r="FVC35" s="57"/>
      <c r="FVD35" s="568"/>
      <c r="FVE35" s="568"/>
      <c r="FVF35" s="199"/>
      <c r="FVG35" s="59"/>
      <c r="FVH35" s="57"/>
      <c r="FVI35" s="57"/>
      <c r="FVJ35" s="57"/>
      <c r="FVK35" s="57"/>
      <c r="FVL35" s="92"/>
      <c r="FVM35" s="92"/>
      <c r="FVN35" s="57"/>
      <c r="FVO35" s="568"/>
      <c r="FVP35" s="568"/>
      <c r="FVQ35" s="199"/>
      <c r="FVR35" s="59"/>
      <c r="FVS35" s="57"/>
      <c r="FVT35" s="57"/>
      <c r="FVU35" s="57"/>
      <c r="FVV35" s="57"/>
      <c r="FVW35" s="92"/>
      <c r="FVX35" s="92"/>
      <c r="FVY35" s="57"/>
      <c r="FVZ35" s="568"/>
      <c r="FWA35" s="568"/>
      <c r="FWB35" s="199"/>
      <c r="FWC35" s="59"/>
      <c r="FWD35" s="57"/>
      <c r="FWE35" s="57"/>
      <c r="FWF35" s="57"/>
      <c r="FWG35" s="57"/>
      <c r="FWH35" s="92"/>
      <c r="FWI35" s="92"/>
      <c r="FWJ35" s="57"/>
      <c r="FWK35" s="568"/>
      <c r="FWL35" s="568"/>
      <c r="FWM35" s="199"/>
      <c r="FWN35" s="59"/>
      <c r="FWO35" s="57"/>
      <c r="FWP35" s="57"/>
      <c r="FWQ35" s="57"/>
      <c r="FWR35" s="57"/>
      <c r="FWS35" s="92"/>
      <c r="FWT35" s="92"/>
      <c r="FWU35" s="57"/>
      <c r="FWV35" s="568"/>
      <c r="FWW35" s="568"/>
      <c r="FWX35" s="199"/>
      <c r="FWY35" s="59"/>
      <c r="FWZ35" s="57"/>
      <c r="FXA35" s="57"/>
      <c r="FXB35" s="57"/>
      <c r="FXC35" s="57"/>
      <c r="FXD35" s="92"/>
      <c r="FXE35" s="92"/>
      <c r="FXF35" s="57"/>
      <c r="FXG35" s="568"/>
      <c r="FXH35" s="568"/>
      <c r="FXI35" s="199"/>
      <c r="FXJ35" s="59"/>
      <c r="FXK35" s="57"/>
      <c r="FXL35" s="57"/>
      <c r="FXM35" s="57"/>
      <c r="FXN35" s="57"/>
      <c r="FXO35" s="92"/>
      <c r="FXP35" s="92"/>
      <c r="FXQ35" s="57"/>
      <c r="FXR35" s="568"/>
      <c r="FXS35" s="568"/>
      <c r="FXT35" s="199"/>
      <c r="FXU35" s="59"/>
      <c r="FXV35" s="57"/>
      <c r="FXW35" s="57"/>
      <c r="FXX35" s="57"/>
      <c r="FXY35" s="57"/>
      <c r="FXZ35" s="92"/>
      <c r="FYA35" s="92"/>
      <c r="FYB35" s="57"/>
      <c r="FYC35" s="568"/>
      <c r="FYD35" s="568"/>
      <c r="FYE35" s="199"/>
      <c r="FYF35" s="59"/>
      <c r="FYG35" s="57"/>
      <c r="FYH35" s="57"/>
      <c r="FYI35" s="57"/>
      <c r="FYJ35" s="57"/>
      <c r="FYK35" s="92"/>
      <c r="FYL35" s="92"/>
      <c r="FYM35" s="57"/>
      <c r="FYN35" s="568"/>
      <c r="FYO35" s="568"/>
      <c r="FYP35" s="199"/>
      <c r="FYQ35" s="59"/>
      <c r="FYR35" s="57"/>
      <c r="FYS35" s="57"/>
      <c r="FYT35" s="57"/>
      <c r="FYU35" s="57"/>
      <c r="FYV35" s="92"/>
      <c r="FYW35" s="92"/>
      <c r="FYX35" s="57"/>
      <c r="FYY35" s="568"/>
      <c r="FYZ35" s="568"/>
      <c r="FZA35" s="199"/>
      <c r="FZB35" s="59"/>
      <c r="FZC35" s="57"/>
      <c r="FZD35" s="57"/>
      <c r="FZE35" s="57"/>
      <c r="FZF35" s="57"/>
      <c r="FZG35" s="92"/>
      <c r="FZH35" s="92"/>
      <c r="FZI35" s="57"/>
      <c r="FZJ35" s="568"/>
      <c r="FZK35" s="568"/>
      <c r="FZL35" s="199"/>
      <c r="FZM35" s="59"/>
      <c r="FZN35" s="57"/>
      <c r="FZO35" s="57"/>
      <c r="FZP35" s="57"/>
      <c r="FZQ35" s="57"/>
      <c r="FZR35" s="92"/>
      <c r="FZS35" s="92"/>
      <c r="FZT35" s="57"/>
      <c r="FZU35" s="568"/>
      <c r="FZV35" s="568"/>
      <c r="FZW35" s="199"/>
      <c r="FZX35" s="59"/>
      <c r="FZY35" s="57"/>
      <c r="FZZ35" s="57"/>
      <c r="GAA35" s="57"/>
      <c r="GAB35" s="57"/>
      <c r="GAC35" s="92"/>
      <c r="GAD35" s="92"/>
      <c r="GAE35" s="57"/>
      <c r="GAF35" s="568"/>
      <c r="GAG35" s="568"/>
      <c r="GAH35" s="199"/>
      <c r="GAI35" s="59"/>
      <c r="GAJ35" s="57"/>
      <c r="GAK35" s="57"/>
      <c r="GAL35" s="57"/>
      <c r="GAM35" s="57"/>
      <c r="GAN35" s="92"/>
      <c r="GAO35" s="92"/>
      <c r="GAP35" s="57"/>
      <c r="GAQ35" s="568"/>
      <c r="GAR35" s="568"/>
      <c r="GAS35" s="199"/>
      <c r="GAT35" s="59"/>
      <c r="GAU35" s="57"/>
      <c r="GAV35" s="57"/>
      <c r="GAW35" s="57"/>
      <c r="GAX35" s="57"/>
      <c r="GAY35" s="92"/>
      <c r="GAZ35" s="92"/>
      <c r="GBA35" s="57"/>
      <c r="GBB35" s="568"/>
      <c r="GBC35" s="568"/>
      <c r="GBD35" s="199"/>
      <c r="GBE35" s="59"/>
      <c r="GBF35" s="57"/>
      <c r="GBG35" s="57"/>
      <c r="GBH35" s="57"/>
      <c r="GBI35" s="57"/>
      <c r="GBJ35" s="92"/>
      <c r="GBK35" s="92"/>
      <c r="GBL35" s="57"/>
      <c r="GBM35" s="568"/>
      <c r="GBN35" s="568"/>
      <c r="GBO35" s="199"/>
      <c r="GBP35" s="59"/>
      <c r="GBQ35" s="57"/>
      <c r="GBR35" s="57"/>
      <c r="GBS35" s="57"/>
      <c r="GBT35" s="57"/>
      <c r="GBU35" s="92"/>
      <c r="GBV35" s="92"/>
      <c r="GBW35" s="57"/>
      <c r="GBX35" s="568"/>
      <c r="GBY35" s="568"/>
      <c r="GBZ35" s="199"/>
      <c r="GCA35" s="59"/>
      <c r="GCB35" s="57"/>
      <c r="GCC35" s="57"/>
      <c r="GCD35" s="57"/>
      <c r="GCE35" s="57"/>
      <c r="GCF35" s="92"/>
      <c r="GCG35" s="92"/>
      <c r="GCH35" s="57"/>
      <c r="GCI35" s="568"/>
      <c r="GCJ35" s="568"/>
      <c r="GCK35" s="199"/>
      <c r="GCL35" s="59"/>
      <c r="GCM35" s="57"/>
      <c r="GCN35" s="57"/>
      <c r="GCO35" s="57"/>
      <c r="GCP35" s="57"/>
      <c r="GCQ35" s="92"/>
      <c r="GCR35" s="92"/>
      <c r="GCS35" s="57"/>
      <c r="GCT35" s="568"/>
      <c r="GCU35" s="568"/>
      <c r="GCV35" s="199"/>
      <c r="GCW35" s="59"/>
      <c r="GCX35" s="57"/>
      <c r="GCY35" s="57"/>
      <c r="GCZ35" s="57"/>
      <c r="GDA35" s="57"/>
      <c r="GDB35" s="92"/>
      <c r="GDC35" s="92"/>
      <c r="GDD35" s="57"/>
      <c r="GDE35" s="568"/>
      <c r="GDF35" s="568"/>
      <c r="GDG35" s="199"/>
      <c r="GDH35" s="59"/>
      <c r="GDI35" s="57"/>
      <c r="GDJ35" s="57"/>
      <c r="GDK35" s="57"/>
      <c r="GDL35" s="57"/>
      <c r="GDM35" s="92"/>
      <c r="GDN35" s="92"/>
      <c r="GDO35" s="57"/>
      <c r="GDP35" s="568"/>
      <c r="GDQ35" s="568"/>
      <c r="GDR35" s="199"/>
      <c r="GDS35" s="59"/>
      <c r="GDT35" s="57"/>
      <c r="GDU35" s="57"/>
      <c r="GDV35" s="57"/>
      <c r="GDW35" s="57"/>
      <c r="GDX35" s="92"/>
      <c r="GDY35" s="92"/>
      <c r="GDZ35" s="57"/>
      <c r="GEA35" s="568"/>
      <c r="GEB35" s="568"/>
      <c r="GEC35" s="199"/>
      <c r="GED35" s="59"/>
      <c r="GEE35" s="57"/>
      <c r="GEF35" s="57"/>
      <c r="GEG35" s="57"/>
      <c r="GEH35" s="57"/>
      <c r="GEI35" s="92"/>
      <c r="GEJ35" s="92"/>
      <c r="GEK35" s="57"/>
      <c r="GEL35" s="568"/>
      <c r="GEM35" s="568"/>
      <c r="GEN35" s="199"/>
      <c r="GEO35" s="59"/>
      <c r="GEP35" s="57"/>
      <c r="GEQ35" s="57"/>
      <c r="GER35" s="57"/>
      <c r="GES35" s="57"/>
      <c r="GET35" s="92"/>
      <c r="GEU35" s="92"/>
      <c r="GEV35" s="57"/>
      <c r="GEW35" s="568"/>
      <c r="GEX35" s="568"/>
      <c r="GEY35" s="199"/>
      <c r="GEZ35" s="59"/>
      <c r="GFA35" s="57"/>
      <c r="GFB35" s="57"/>
      <c r="GFC35" s="57"/>
      <c r="GFD35" s="57"/>
      <c r="GFE35" s="92"/>
      <c r="GFF35" s="92"/>
      <c r="GFG35" s="57"/>
      <c r="GFH35" s="568"/>
      <c r="GFI35" s="568"/>
      <c r="GFJ35" s="199"/>
      <c r="GFK35" s="59"/>
      <c r="GFL35" s="57"/>
      <c r="GFM35" s="57"/>
      <c r="GFN35" s="57"/>
      <c r="GFO35" s="57"/>
      <c r="GFP35" s="92"/>
      <c r="GFQ35" s="92"/>
      <c r="GFR35" s="57"/>
      <c r="GFS35" s="568"/>
      <c r="GFT35" s="568"/>
      <c r="GFU35" s="199"/>
      <c r="GFV35" s="59"/>
      <c r="GFW35" s="57"/>
      <c r="GFX35" s="57"/>
      <c r="GFY35" s="57"/>
      <c r="GFZ35" s="57"/>
      <c r="GGA35" s="92"/>
      <c r="GGB35" s="92"/>
      <c r="GGC35" s="57"/>
      <c r="GGD35" s="568"/>
      <c r="GGE35" s="568"/>
      <c r="GGF35" s="199"/>
      <c r="GGG35" s="59"/>
      <c r="GGH35" s="57"/>
      <c r="GGI35" s="57"/>
      <c r="GGJ35" s="57"/>
      <c r="GGK35" s="57"/>
      <c r="GGL35" s="92"/>
      <c r="GGM35" s="92"/>
      <c r="GGN35" s="57"/>
      <c r="GGO35" s="568"/>
      <c r="GGP35" s="568"/>
      <c r="GGQ35" s="199"/>
      <c r="GGR35" s="59"/>
      <c r="GGS35" s="57"/>
      <c r="GGT35" s="57"/>
      <c r="GGU35" s="57"/>
      <c r="GGV35" s="57"/>
      <c r="GGW35" s="92"/>
      <c r="GGX35" s="92"/>
      <c r="GGY35" s="57"/>
      <c r="GGZ35" s="568"/>
      <c r="GHA35" s="568"/>
      <c r="GHB35" s="199"/>
      <c r="GHC35" s="59"/>
      <c r="GHD35" s="57"/>
      <c r="GHE35" s="57"/>
      <c r="GHF35" s="57"/>
      <c r="GHG35" s="57"/>
      <c r="GHH35" s="92"/>
      <c r="GHI35" s="92"/>
      <c r="GHJ35" s="57"/>
      <c r="GHK35" s="568"/>
      <c r="GHL35" s="568"/>
      <c r="GHM35" s="199"/>
      <c r="GHN35" s="59"/>
      <c r="GHO35" s="57"/>
      <c r="GHP35" s="57"/>
      <c r="GHQ35" s="57"/>
      <c r="GHR35" s="57"/>
      <c r="GHS35" s="92"/>
      <c r="GHT35" s="92"/>
      <c r="GHU35" s="57"/>
      <c r="GHV35" s="568"/>
      <c r="GHW35" s="568"/>
      <c r="GHX35" s="199"/>
      <c r="GHY35" s="59"/>
      <c r="GHZ35" s="57"/>
      <c r="GIA35" s="57"/>
      <c r="GIB35" s="57"/>
      <c r="GIC35" s="57"/>
      <c r="GID35" s="92"/>
      <c r="GIE35" s="92"/>
      <c r="GIF35" s="57"/>
      <c r="GIG35" s="568"/>
      <c r="GIH35" s="568"/>
      <c r="GII35" s="199"/>
      <c r="GIJ35" s="59"/>
      <c r="GIK35" s="57"/>
      <c r="GIL35" s="57"/>
      <c r="GIM35" s="57"/>
      <c r="GIN35" s="57"/>
      <c r="GIO35" s="92"/>
      <c r="GIP35" s="92"/>
      <c r="GIQ35" s="57"/>
      <c r="GIR35" s="568"/>
      <c r="GIS35" s="568"/>
      <c r="GIT35" s="199"/>
      <c r="GIU35" s="59"/>
      <c r="GIV35" s="57"/>
      <c r="GIW35" s="57"/>
      <c r="GIX35" s="57"/>
      <c r="GIY35" s="57"/>
      <c r="GIZ35" s="92"/>
      <c r="GJA35" s="92"/>
      <c r="GJB35" s="57"/>
      <c r="GJC35" s="568"/>
      <c r="GJD35" s="568"/>
      <c r="GJE35" s="199"/>
      <c r="GJF35" s="59"/>
      <c r="GJG35" s="57"/>
      <c r="GJH35" s="57"/>
      <c r="GJI35" s="57"/>
      <c r="GJJ35" s="57"/>
      <c r="GJK35" s="92"/>
      <c r="GJL35" s="92"/>
      <c r="GJM35" s="57"/>
      <c r="GJN35" s="568"/>
      <c r="GJO35" s="568"/>
      <c r="GJP35" s="199"/>
      <c r="GJQ35" s="59"/>
      <c r="GJR35" s="57"/>
      <c r="GJS35" s="57"/>
      <c r="GJT35" s="57"/>
      <c r="GJU35" s="57"/>
      <c r="GJV35" s="92"/>
      <c r="GJW35" s="92"/>
      <c r="GJX35" s="57"/>
      <c r="GJY35" s="568"/>
      <c r="GJZ35" s="568"/>
      <c r="GKA35" s="199"/>
      <c r="GKB35" s="59"/>
      <c r="GKC35" s="57"/>
      <c r="GKD35" s="57"/>
      <c r="GKE35" s="57"/>
      <c r="GKF35" s="57"/>
      <c r="GKG35" s="92"/>
      <c r="GKH35" s="92"/>
      <c r="GKI35" s="57"/>
      <c r="GKJ35" s="568"/>
      <c r="GKK35" s="568"/>
      <c r="GKL35" s="199"/>
      <c r="GKM35" s="59"/>
      <c r="GKN35" s="57"/>
      <c r="GKO35" s="57"/>
      <c r="GKP35" s="57"/>
      <c r="GKQ35" s="57"/>
      <c r="GKR35" s="92"/>
      <c r="GKS35" s="92"/>
      <c r="GKT35" s="57"/>
      <c r="GKU35" s="568"/>
      <c r="GKV35" s="568"/>
      <c r="GKW35" s="199"/>
      <c r="GKX35" s="59"/>
      <c r="GKY35" s="57"/>
      <c r="GKZ35" s="57"/>
      <c r="GLA35" s="57"/>
      <c r="GLB35" s="57"/>
      <c r="GLC35" s="92"/>
      <c r="GLD35" s="92"/>
      <c r="GLE35" s="57"/>
      <c r="GLF35" s="568"/>
      <c r="GLG35" s="568"/>
      <c r="GLH35" s="199"/>
      <c r="GLI35" s="59"/>
      <c r="GLJ35" s="57"/>
      <c r="GLK35" s="57"/>
      <c r="GLL35" s="57"/>
      <c r="GLM35" s="57"/>
      <c r="GLN35" s="92"/>
      <c r="GLO35" s="92"/>
      <c r="GLP35" s="57"/>
      <c r="GLQ35" s="568"/>
      <c r="GLR35" s="568"/>
      <c r="GLS35" s="199"/>
      <c r="GLT35" s="59"/>
      <c r="GLU35" s="57"/>
      <c r="GLV35" s="57"/>
      <c r="GLW35" s="57"/>
      <c r="GLX35" s="57"/>
      <c r="GLY35" s="92"/>
      <c r="GLZ35" s="92"/>
      <c r="GMA35" s="57"/>
      <c r="GMB35" s="568"/>
      <c r="GMC35" s="568"/>
      <c r="GMD35" s="199"/>
      <c r="GME35" s="59"/>
      <c r="GMF35" s="57"/>
      <c r="GMG35" s="57"/>
      <c r="GMH35" s="57"/>
      <c r="GMI35" s="57"/>
      <c r="GMJ35" s="92"/>
      <c r="GMK35" s="92"/>
      <c r="GML35" s="57"/>
      <c r="GMM35" s="568"/>
      <c r="GMN35" s="568"/>
      <c r="GMO35" s="199"/>
      <c r="GMP35" s="59"/>
      <c r="GMQ35" s="57"/>
      <c r="GMR35" s="57"/>
      <c r="GMS35" s="57"/>
      <c r="GMT35" s="57"/>
      <c r="GMU35" s="92"/>
      <c r="GMV35" s="92"/>
      <c r="GMW35" s="57"/>
      <c r="GMX35" s="568"/>
      <c r="GMY35" s="568"/>
      <c r="GMZ35" s="199"/>
      <c r="GNA35" s="59"/>
      <c r="GNB35" s="57"/>
      <c r="GNC35" s="57"/>
      <c r="GND35" s="57"/>
      <c r="GNE35" s="57"/>
      <c r="GNF35" s="92"/>
      <c r="GNG35" s="92"/>
      <c r="GNH35" s="57"/>
      <c r="GNI35" s="568"/>
      <c r="GNJ35" s="568"/>
      <c r="GNK35" s="199"/>
      <c r="GNL35" s="59"/>
      <c r="GNM35" s="57"/>
      <c r="GNN35" s="57"/>
      <c r="GNO35" s="57"/>
      <c r="GNP35" s="57"/>
      <c r="GNQ35" s="92"/>
      <c r="GNR35" s="92"/>
      <c r="GNS35" s="57"/>
      <c r="GNT35" s="568"/>
      <c r="GNU35" s="568"/>
      <c r="GNV35" s="199"/>
      <c r="GNW35" s="59"/>
      <c r="GNX35" s="57"/>
      <c r="GNY35" s="57"/>
      <c r="GNZ35" s="57"/>
      <c r="GOA35" s="57"/>
      <c r="GOB35" s="92"/>
      <c r="GOC35" s="92"/>
      <c r="GOD35" s="57"/>
      <c r="GOE35" s="568"/>
      <c r="GOF35" s="568"/>
      <c r="GOG35" s="199"/>
      <c r="GOH35" s="59"/>
      <c r="GOI35" s="57"/>
      <c r="GOJ35" s="57"/>
      <c r="GOK35" s="57"/>
      <c r="GOL35" s="57"/>
      <c r="GOM35" s="92"/>
      <c r="GON35" s="92"/>
      <c r="GOO35" s="57"/>
      <c r="GOP35" s="568"/>
      <c r="GOQ35" s="568"/>
      <c r="GOR35" s="199"/>
      <c r="GOS35" s="59"/>
      <c r="GOT35" s="57"/>
      <c r="GOU35" s="57"/>
      <c r="GOV35" s="57"/>
      <c r="GOW35" s="57"/>
      <c r="GOX35" s="92"/>
      <c r="GOY35" s="92"/>
      <c r="GOZ35" s="57"/>
      <c r="GPA35" s="568"/>
      <c r="GPB35" s="568"/>
      <c r="GPC35" s="199"/>
      <c r="GPD35" s="59"/>
      <c r="GPE35" s="57"/>
      <c r="GPF35" s="57"/>
      <c r="GPG35" s="57"/>
      <c r="GPH35" s="57"/>
      <c r="GPI35" s="92"/>
      <c r="GPJ35" s="92"/>
      <c r="GPK35" s="57"/>
      <c r="GPL35" s="568"/>
      <c r="GPM35" s="568"/>
      <c r="GPN35" s="199"/>
      <c r="GPO35" s="59"/>
      <c r="GPP35" s="57"/>
      <c r="GPQ35" s="57"/>
      <c r="GPR35" s="57"/>
      <c r="GPS35" s="57"/>
      <c r="GPT35" s="92"/>
      <c r="GPU35" s="92"/>
      <c r="GPV35" s="57"/>
      <c r="GPW35" s="568"/>
      <c r="GPX35" s="568"/>
      <c r="GPY35" s="199"/>
      <c r="GPZ35" s="59"/>
      <c r="GQA35" s="57"/>
      <c r="GQB35" s="57"/>
      <c r="GQC35" s="57"/>
      <c r="GQD35" s="57"/>
      <c r="GQE35" s="92"/>
      <c r="GQF35" s="92"/>
      <c r="GQG35" s="57"/>
      <c r="GQH35" s="568"/>
      <c r="GQI35" s="568"/>
      <c r="GQJ35" s="199"/>
      <c r="GQK35" s="59"/>
      <c r="GQL35" s="57"/>
      <c r="GQM35" s="57"/>
      <c r="GQN35" s="57"/>
      <c r="GQO35" s="57"/>
      <c r="GQP35" s="92"/>
      <c r="GQQ35" s="92"/>
      <c r="GQR35" s="57"/>
      <c r="GQS35" s="568"/>
      <c r="GQT35" s="568"/>
      <c r="GQU35" s="199"/>
      <c r="GQV35" s="59"/>
      <c r="GQW35" s="57"/>
      <c r="GQX35" s="57"/>
      <c r="GQY35" s="57"/>
      <c r="GQZ35" s="57"/>
      <c r="GRA35" s="92"/>
      <c r="GRB35" s="92"/>
      <c r="GRC35" s="57"/>
      <c r="GRD35" s="568"/>
      <c r="GRE35" s="568"/>
      <c r="GRF35" s="199"/>
      <c r="GRG35" s="59"/>
      <c r="GRH35" s="57"/>
      <c r="GRI35" s="57"/>
      <c r="GRJ35" s="57"/>
      <c r="GRK35" s="57"/>
      <c r="GRL35" s="92"/>
      <c r="GRM35" s="92"/>
      <c r="GRN35" s="57"/>
      <c r="GRO35" s="568"/>
      <c r="GRP35" s="568"/>
      <c r="GRQ35" s="199"/>
      <c r="GRR35" s="59"/>
      <c r="GRS35" s="57"/>
      <c r="GRT35" s="57"/>
      <c r="GRU35" s="57"/>
      <c r="GRV35" s="57"/>
      <c r="GRW35" s="92"/>
      <c r="GRX35" s="92"/>
      <c r="GRY35" s="57"/>
      <c r="GRZ35" s="568"/>
      <c r="GSA35" s="568"/>
      <c r="GSB35" s="199"/>
      <c r="GSC35" s="59"/>
      <c r="GSD35" s="57"/>
      <c r="GSE35" s="57"/>
      <c r="GSF35" s="57"/>
      <c r="GSG35" s="57"/>
      <c r="GSH35" s="92"/>
      <c r="GSI35" s="92"/>
      <c r="GSJ35" s="57"/>
      <c r="GSK35" s="568"/>
      <c r="GSL35" s="568"/>
      <c r="GSM35" s="199"/>
      <c r="GSN35" s="59"/>
      <c r="GSO35" s="57"/>
      <c r="GSP35" s="57"/>
      <c r="GSQ35" s="57"/>
      <c r="GSR35" s="57"/>
      <c r="GSS35" s="92"/>
      <c r="GST35" s="92"/>
      <c r="GSU35" s="57"/>
      <c r="GSV35" s="568"/>
      <c r="GSW35" s="568"/>
      <c r="GSX35" s="199"/>
      <c r="GSY35" s="59"/>
      <c r="GSZ35" s="57"/>
      <c r="GTA35" s="57"/>
      <c r="GTB35" s="57"/>
      <c r="GTC35" s="57"/>
      <c r="GTD35" s="92"/>
      <c r="GTE35" s="92"/>
      <c r="GTF35" s="57"/>
      <c r="GTG35" s="568"/>
      <c r="GTH35" s="568"/>
      <c r="GTI35" s="199"/>
      <c r="GTJ35" s="59"/>
      <c r="GTK35" s="57"/>
      <c r="GTL35" s="57"/>
      <c r="GTM35" s="57"/>
      <c r="GTN35" s="57"/>
      <c r="GTO35" s="92"/>
      <c r="GTP35" s="92"/>
      <c r="GTQ35" s="57"/>
      <c r="GTR35" s="568"/>
      <c r="GTS35" s="568"/>
      <c r="GTT35" s="199"/>
      <c r="GTU35" s="59"/>
      <c r="GTV35" s="57"/>
      <c r="GTW35" s="57"/>
      <c r="GTX35" s="57"/>
      <c r="GTY35" s="57"/>
      <c r="GTZ35" s="92"/>
      <c r="GUA35" s="92"/>
      <c r="GUB35" s="57"/>
      <c r="GUC35" s="568"/>
      <c r="GUD35" s="568"/>
      <c r="GUE35" s="199"/>
      <c r="GUF35" s="59"/>
      <c r="GUG35" s="57"/>
      <c r="GUH35" s="57"/>
      <c r="GUI35" s="57"/>
      <c r="GUJ35" s="57"/>
      <c r="GUK35" s="92"/>
      <c r="GUL35" s="92"/>
      <c r="GUM35" s="57"/>
      <c r="GUN35" s="568"/>
      <c r="GUO35" s="568"/>
      <c r="GUP35" s="199"/>
      <c r="GUQ35" s="59"/>
      <c r="GUR35" s="57"/>
      <c r="GUS35" s="57"/>
      <c r="GUT35" s="57"/>
      <c r="GUU35" s="57"/>
      <c r="GUV35" s="92"/>
      <c r="GUW35" s="92"/>
      <c r="GUX35" s="57"/>
      <c r="GUY35" s="568"/>
      <c r="GUZ35" s="568"/>
      <c r="GVA35" s="199"/>
      <c r="GVB35" s="59"/>
      <c r="GVC35" s="57"/>
      <c r="GVD35" s="57"/>
      <c r="GVE35" s="57"/>
      <c r="GVF35" s="57"/>
      <c r="GVG35" s="92"/>
      <c r="GVH35" s="92"/>
      <c r="GVI35" s="57"/>
      <c r="GVJ35" s="568"/>
      <c r="GVK35" s="568"/>
      <c r="GVL35" s="199"/>
      <c r="GVM35" s="59"/>
      <c r="GVN35" s="57"/>
      <c r="GVO35" s="57"/>
      <c r="GVP35" s="57"/>
      <c r="GVQ35" s="57"/>
      <c r="GVR35" s="92"/>
      <c r="GVS35" s="92"/>
      <c r="GVT35" s="57"/>
      <c r="GVU35" s="568"/>
      <c r="GVV35" s="568"/>
      <c r="GVW35" s="199"/>
      <c r="GVX35" s="59"/>
      <c r="GVY35" s="57"/>
      <c r="GVZ35" s="57"/>
      <c r="GWA35" s="57"/>
      <c r="GWB35" s="57"/>
      <c r="GWC35" s="92"/>
      <c r="GWD35" s="92"/>
      <c r="GWE35" s="57"/>
      <c r="GWF35" s="568"/>
      <c r="GWG35" s="568"/>
      <c r="GWH35" s="199"/>
      <c r="GWI35" s="59"/>
      <c r="GWJ35" s="57"/>
      <c r="GWK35" s="57"/>
      <c r="GWL35" s="57"/>
      <c r="GWM35" s="57"/>
      <c r="GWN35" s="92"/>
      <c r="GWO35" s="92"/>
      <c r="GWP35" s="57"/>
      <c r="GWQ35" s="568"/>
      <c r="GWR35" s="568"/>
      <c r="GWS35" s="199"/>
      <c r="GWT35" s="59"/>
      <c r="GWU35" s="57"/>
      <c r="GWV35" s="57"/>
      <c r="GWW35" s="57"/>
      <c r="GWX35" s="57"/>
      <c r="GWY35" s="92"/>
      <c r="GWZ35" s="92"/>
      <c r="GXA35" s="57"/>
      <c r="GXB35" s="568"/>
      <c r="GXC35" s="568"/>
      <c r="GXD35" s="199"/>
      <c r="GXE35" s="59"/>
      <c r="GXF35" s="57"/>
      <c r="GXG35" s="57"/>
      <c r="GXH35" s="57"/>
      <c r="GXI35" s="57"/>
      <c r="GXJ35" s="92"/>
      <c r="GXK35" s="92"/>
      <c r="GXL35" s="57"/>
      <c r="GXM35" s="568"/>
      <c r="GXN35" s="568"/>
      <c r="GXO35" s="199"/>
      <c r="GXP35" s="59"/>
      <c r="GXQ35" s="57"/>
      <c r="GXR35" s="57"/>
      <c r="GXS35" s="57"/>
      <c r="GXT35" s="57"/>
      <c r="GXU35" s="92"/>
      <c r="GXV35" s="92"/>
      <c r="GXW35" s="57"/>
      <c r="GXX35" s="568"/>
      <c r="GXY35" s="568"/>
      <c r="GXZ35" s="199"/>
      <c r="GYA35" s="59"/>
      <c r="GYB35" s="57"/>
      <c r="GYC35" s="57"/>
      <c r="GYD35" s="57"/>
      <c r="GYE35" s="57"/>
      <c r="GYF35" s="92"/>
      <c r="GYG35" s="92"/>
      <c r="GYH35" s="57"/>
      <c r="GYI35" s="568"/>
      <c r="GYJ35" s="568"/>
      <c r="GYK35" s="199"/>
      <c r="GYL35" s="59"/>
      <c r="GYM35" s="57"/>
      <c r="GYN35" s="57"/>
      <c r="GYO35" s="57"/>
      <c r="GYP35" s="57"/>
      <c r="GYQ35" s="92"/>
      <c r="GYR35" s="92"/>
      <c r="GYS35" s="57"/>
      <c r="GYT35" s="568"/>
      <c r="GYU35" s="568"/>
      <c r="GYV35" s="199"/>
      <c r="GYW35" s="59"/>
      <c r="GYX35" s="57"/>
      <c r="GYY35" s="57"/>
      <c r="GYZ35" s="57"/>
      <c r="GZA35" s="57"/>
      <c r="GZB35" s="92"/>
      <c r="GZC35" s="92"/>
      <c r="GZD35" s="57"/>
      <c r="GZE35" s="568"/>
      <c r="GZF35" s="568"/>
      <c r="GZG35" s="199"/>
      <c r="GZH35" s="59"/>
      <c r="GZI35" s="57"/>
      <c r="GZJ35" s="57"/>
      <c r="GZK35" s="57"/>
      <c r="GZL35" s="57"/>
      <c r="GZM35" s="92"/>
      <c r="GZN35" s="92"/>
      <c r="GZO35" s="57"/>
      <c r="GZP35" s="568"/>
      <c r="GZQ35" s="568"/>
      <c r="GZR35" s="199"/>
      <c r="GZS35" s="59"/>
      <c r="GZT35" s="57"/>
      <c r="GZU35" s="57"/>
      <c r="GZV35" s="57"/>
      <c r="GZW35" s="57"/>
      <c r="GZX35" s="92"/>
      <c r="GZY35" s="92"/>
      <c r="GZZ35" s="57"/>
      <c r="HAA35" s="568"/>
      <c r="HAB35" s="568"/>
      <c r="HAC35" s="199"/>
      <c r="HAD35" s="59"/>
      <c r="HAE35" s="57"/>
      <c r="HAF35" s="57"/>
      <c r="HAG35" s="57"/>
      <c r="HAH35" s="57"/>
      <c r="HAI35" s="92"/>
      <c r="HAJ35" s="92"/>
      <c r="HAK35" s="57"/>
      <c r="HAL35" s="568"/>
      <c r="HAM35" s="568"/>
      <c r="HAN35" s="199"/>
      <c r="HAO35" s="59"/>
      <c r="HAP35" s="57"/>
      <c r="HAQ35" s="57"/>
      <c r="HAR35" s="57"/>
      <c r="HAS35" s="57"/>
      <c r="HAT35" s="92"/>
      <c r="HAU35" s="92"/>
      <c r="HAV35" s="57"/>
      <c r="HAW35" s="568"/>
      <c r="HAX35" s="568"/>
      <c r="HAY35" s="199"/>
      <c r="HAZ35" s="59"/>
      <c r="HBA35" s="57"/>
      <c r="HBB35" s="57"/>
      <c r="HBC35" s="57"/>
      <c r="HBD35" s="57"/>
      <c r="HBE35" s="92"/>
      <c r="HBF35" s="92"/>
      <c r="HBG35" s="57"/>
      <c r="HBH35" s="568"/>
      <c r="HBI35" s="568"/>
      <c r="HBJ35" s="199"/>
      <c r="HBK35" s="59"/>
      <c r="HBL35" s="57"/>
      <c r="HBM35" s="57"/>
      <c r="HBN35" s="57"/>
      <c r="HBO35" s="57"/>
      <c r="HBP35" s="92"/>
      <c r="HBQ35" s="92"/>
      <c r="HBR35" s="57"/>
      <c r="HBS35" s="568"/>
      <c r="HBT35" s="568"/>
      <c r="HBU35" s="199"/>
      <c r="HBV35" s="59"/>
      <c r="HBW35" s="57"/>
      <c r="HBX35" s="57"/>
      <c r="HBY35" s="57"/>
      <c r="HBZ35" s="57"/>
      <c r="HCA35" s="92"/>
      <c r="HCB35" s="92"/>
      <c r="HCC35" s="57"/>
      <c r="HCD35" s="568"/>
      <c r="HCE35" s="568"/>
      <c r="HCF35" s="199"/>
      <c r="HCG35" s="59"/>
      <c r="HCH35" s="57"/>
      <c r="HCI35" s="57"/>
      <c r="HCJ35" s="57"/>
      <c r="HCK35" s="57"/>
      <c r="HCL35" s="92"/>
      <c r="HCM35" s="92"/>
      <c r="HCN35" s="57"/>
      <c r="HCO35" s="568"/>
      <c r="HCP35" s="568"/>
      <c r="HCQ35" s="199"/>
      <c r="HCR35" s="59"/>
      <c r="HCS35" s="57"/>
      <c r="HCT35" s="57"/>
      <c r="HCU35" s="57"/>
      <c r="HCV35" s="57"/>
      <c r="HCW35" s="92"/>
      <c r="HCX35" s="92"/>
      <c r="HCY35" s="57"/>
      <c r="HCZ35" s="568"/>
      <c r="HDA35" s="568"/>
      <c r="HDB35" s="199"/>
      <c r="HDC35" s="59"/>
      <c r="HDD35" s="57"/>
      <c r="HDE35" s="57"/>
      <c r="HDF35" s="57"/>
      <c r="HDG35" s="57"/>
      <c r="HDH35" s="92"/>
      <c r="HDI35" s="92"/>
      <c r="HDJ35" s="57"/>
      <c r="HDK35" s="568"/>
      <c r="HDL35" s="568"/>
      <c r="HDM35" s="199"/>
      <c r="HDN35" s="59"/>
      <c r="HDO35" s="57"/>
      <c r="HDP35" s="57"/>
      <c r="HDQ35" s="57"/>
      <c r="HDR35" s="57"/>
      <c r="HDS35" s="92"/>
      <c r="HDT35" s="92"/>
      <c r="HDU35" s="57"/>
      <c r="HDV35" s="568"/>
      <c r="HDW35" s="568"/>
      <c r="HDX35" s="199"/>
      <c r="HDY35" s="59"/>
      <c r="HDZ35" s="57"/>
      <c r="HEA35" s="57"/>
      <c r="HEB35" s="57"/>
      <c r="HEC35" s="57"/>
      <c r="HED35" s="92"/>
      <c r="HEE35" s="92"/>
      <c r="HEF35" s="57"/>
      <c r="HEG35" s="568"/>
      <c r="HEH35" s="568"/>
      <c r="HEI35" s="199"/>
      <c r="HEJ35" s="59"/>
      <c r="HEK35" s="57"/>
      <c r="HEL35" s="57"/>
      <c r="HEM35" s="57"/>
      <c r="HEN35" s="57"/>
      <c r="HEO35" s="92"/>
      <c r="HEP35" s="92"/>
      <c r="HEQ35" s="57"/>
      <c r="HER35" s="568"/>
      <c r="HES35" s="568"/>
      <c r="HET35" s="199"/>
      <c r="HEU35" s="59"/>
      <c r="HEV35" s="57"/>
      <c r="HEW35" s="57"/>
      <c r="HEX35" s="57"/>
      <c r="HEY35" s="57"/>
      <c r="HEZ35" s="92"/>
      <c r="HFA35" s="92"/>
      <c r="HFB35" s="57"/>
      <c r="HFC35" s="568"/>
      <c r="HFD35" s="568"/>
      <c r="HFE35" s="199"/>
      <c r="HFF35" s="59"/>
      <c r="HFG35" s="57"/>
      <c r="HFH35" s="57"/>
      <c r="HFI35" s="57"/>
      <c r="HFJ35" s="57"/>
      <c r="HFK35" s="92"/>
      <c r="HFL35" s="92"/>
      <c r="HFM35" s="57"/>
      <c r="HFN35" s="568"/>
      <c r="HFO35" s="568"/>
      <c r="HFP35" s="199"/>
      <c r="HFQ35" s="59"/>
      <c r="HFR35" s="57"/>
      <c r="HFS35" s="57"/>
      <c r="HFT35" s="57"/>
      <c r="HFU35" s="57"/>
      <c r="HFV35" s="92"/>
      <c r="HFW35" s="92"/>
      <c r="HFX35" s="57"/>
      <c r="HFY35" s="568"/>
      <c r="HFZ35" s="568"/>
      <c r="HGA35" s="199"/>
      <c r="HGB35" s="59"/>
      <c r="HGC35" s="57"/>
      <c r="HGD35" s="57"/>
      <c r="HGE35" s="57"/>
      <c r="HGF35" s="57"/>
      <c r="HGG35" s="92"/>
      <c r="HGH35" s="92"/>
      <c r="HGI35" s="57"/>
      <c r="HGJ35" s="568"/>
      <c r="HGK35" s="568"/>
      <c r="HGL35" s="199"/>
      <c r="HGM35" s="59"/>
      <c r="HGN35" s="57"/>
      <c r="HGO35" s="57"/>
      <c r="HGP35" s="57"/>
      <c r="HGQ35" s="57"/>
      <c r="HGR35" s="92"/>
      <c r="HGS35" s="92"/>
      <c r="HGT35" s="57"/>
      <c r="HGU35" s="568"/>
      <c r="HGV35" s="568"/>
      <c r="HGW35" s="199"/>
      <c r="HGX35" s="59"/>
      <c r="HGY35" s="57"/>
      <c r="HGZ35" s="57"/>
      <c r="HHA35" s="57"/>
      <c r="HHB35" s="57"/>
      <c r="HHC35" s="92"/>
      <c r="HHD35" s="92"/>
      <c r="HHE35" s="57"/>
      <c r="HHF35" s="568"/>
      <c r="HHG35" s="568"/>
      <c r="HHH35" s="199"/>
      <c r="HHI35" s="59"/>
      <c r="HHJ35" s="57"/>
      <c r="HHK35" s="57"/>
      <c r="HHL35" s="57"/>
      <c r="HHM35" s="57"/>
      <c r="HHN35" s="92"/>
      <c r="HHO35" s="92"/>
      <c r="HHP35" s="57"/>
      <c r="HHQ35" s="568"/>
      <c r="HHR35" s="568"/>
      <c r="HHS35" s="199"/>
      <c r="HHT35" s="59"/>
      <c r="HHU35" s="57"/>
      <c r="HHV35" s="57"/>
      <c r="HHW35" s="57"/>
      <c r="HHX35" s="57"/>
      <c r="HHY35" s="92"/>
      <c r="HHZ35" s="92"/>
      <c r="HIA35" s="57"/>
      <c r="HIB35" s="568"/>
      <c r="HIC35" s="568"/>
      <c r="HID35" s="199"/>
      <c r="HIE35" s="59"/>
      <c r="HIF35" s="57"/>
      <c r="HIG35" s="57"/>
      <c r="HIH35" s="57"/>
      <c r="HII35" s="57"/>
      <c r="HIJ35" s="92"/>
      <c r="HIK35" s="92"/>
      <c r="HIL35" s="57"/>
      <c r="HIM35" s="568"/>
      <c r="HIN35" s="568"/>
      <c r="HIO35" s="199"/>
      <c r="HIP35" s="59"/>
      <c r="HIQ35" s="57"/>
      <c r="HIR35" s="57"/>
      <c r="HIS35" s="57"/>
      <c r="HIT35" s="57"/>
      <c r="HIU35" s="92"/>
      <c r="HIV35" s="92"/>
      <c r="HIW35" s="57"/>
      <c r="HIX35" s="568"/>
      <c r="HIY35" s="568"/>
      <c r="HIZ35" s="199"/>
      <c r="HJA35" s="59"/>
      <c r="HJB35" s="57"/>
      <c r="HJC35" s="57"/>
      <c r="HJD35" s="57"/>
      <c r="HJE35" s="57"/>
      <c r="HJF35" s="92"/>
      <c r="HJG35" s="92"/>
      <c r="HJH35" s="57"/>
      <c r="HJI35" s="568"/>
      <c r="HJJ35" s="568"/>
      <c r="HJK35" s="199"/>
      <c r="HJL35" s="59"/>
      <c r="HJM35" s="57"/>
      <c r="HJN35" s="57"/>
      <c r="HJO35" s="57"/>
      <c r="HJP35" s="57"/>
      <c r="HJQ35" s="92"/>
      <c r="HJR35" s="92"/>
      <c r="HJS35" s="57"/>
      <c r="HJT35" s="568"/>
      <c r="HJU35" s="568"/>
      <c r="HJV35" s="199"/>
      <c r="HJW35" s="59"/>
      <c r="HJX35" s="57"/>
      <c r="HJY35" s="57"/>
      <c r="HJZ35" s="57"/>
      <c r="HKA35" s="57"/>
      <c r="HKB35" s="92"/>
      <c r="HKC35" s="92"/>
      <c r="HKD35" s="57"/>
      <c r="HKE35" s="568"/>
      <c r="HKF35" s="568"/>
      <c r="HKG35" s="199"/>
      <c r="HKH35" s="59"/>
      <c r="HKI35" s="57"/>
      <c r="HKJ35" s="57"/>
      <c r="HKK35" s="57"/>
      <c r="HKL35" s="57"/>
      <c r="HKM35" s="92"/>
      <c r="HKN35" s="92"/>
      <c r="HKO35" s="57"/>
      <c r="HKP35" s="568"/>
      <c r="HKQ35" s="568"/>
      <c r="HKR35" s="199"/>
      <c r="HKS35" s="59"/>
      <c r="HKT35" s="57"/>
      <c r="HKU35" s="57"/>
      <c r="HKV35" s="57"/>
      <c r="HKW35" s="57"/>
      <c r="HKX35" s="92"/>
      <c r="HKY35" s="92"/>
      <c r="HKZ35" s="57"/>
      <c r="HLA35" s="568"/>
      <c r="HLB35" s="568"/>
      <c r="HLC35" s="199"/>
      <c r="HLD35" s="59"/>
      <c r="HLE35" s="57"/>
      <c r="HLF35" s="57"/>
      <c r="HLG35" s="57"/>
      <c r="HLH35" s="57"/>
      <c r="HLI35" s="92"/>
      <c r="HLJ35" s="92"/>
      <c r="HLK35" s="57"/>
      <c r="HLL35" s="568"/>
      <c r="HLM35" s="568"/>
      <c r="HLN35" s="199"/>
      <c r="HLO35" s="59"/>
      <c r="HLP35" s="57"/>
      <c r="HLQ35" s="57"/>
      <c r="HLR35" s="57"/>
      <c r="HLS35" s="57"/>
      <c r="HLT35" s="92"/>
      <c r="HLU35" s="92"/>
      <c r="HLV35" s="57"/>
      <c r="HLW35" s="568"/>
      <c r="HLX35" s="568"/>
      <c r="HLY35" s="199"/>
      <c r="HLZ35" s="59"/>
      <c r="HMA35" s="57"/>
      <c r="HMB35" s="57"/>
      <c r="HMC35" s="57"/>
      <c r="HMD35" s="57"/>
      <c r="HME35" s="92"/>
      <c r="HMF35" s="92"/>
      <c r="HMG35" s="57"/>
      <c r="HMH35" s="568"/>
      <c r="HMI35" s="568"/>
      <c r="HMJ35" s="199"/>
      <c r="HMK35" s="59"/>
      <c r="HML35" s="57"/>
      <c r="HMM35" s="57"/>
      <c r="HMN35" s="57"/>
      <c r="HMO35" s="57"/>
      <c r="HMP35" s="92"/>
      <c r="HMQ35" s="92"/>
      <c r="HMR35" s="57"/>
      <c r="HMS35" s="568"/>
      <c r="HMT35" s="568"/>
      <c r="HMU35" s="199"/>
      <c r="HMV35" s="59"/>
      <c r="HMW35" s="57"/>
      <c r="HMX35" s="57"/>
      <c r="HMY35" s="57"/>
      <c r="HMZ35" s="57"/>
      <c r="HNA35" s="92"/>
      <c r="HNB35" s="92"/>
      <c r="HNC35" s="57"/>
      <c r="HND35" s="568"/>
      <c r="HNE35" s="568"/>
      <c r="HNF35" s="199"/>
      <c r="HNG35" s="59"/>
      <c r="HNH35" s="57"/>
      <c r="HNI35" s="57"/>
      <c r="HNJ35" s="57"/>
      <c r="HNK35" s="57"/>
      <c r="HNL35" s="92"/>
      <c r="HNM35" s="92"/>
      <c r="HNN35" s="57"/>
      <c r="HNO35" s="568"/>
      <c r="HNP35" s="568"/>
      <c r="HNQ35" s="199"/>
      <c r="HNR35" s="59"/>
      <c r="HNS35" s="57"/>
      <c r="HNT35" s="57"/>
      <c r="HNU35" s="57"/>
      <c r="HNV35" s="57"/>
      <c r="HNW35" s="92"/>
      <c r="HNX35" s="92"/>
      <c r="HNY35" s="57"/>
      <c r="HNZ35" s="568"/>
      <c r="HOA35" s="568"/>
      <c r="HOB35" s="199"/>
      <c r="HOC35" s="59"/>
      <c r="HOD35" s="57"/>
      <c r="HOE35" s="57"/>
      <c r="HOF35" s="57"/>
      <c r="HOG35" s="57"/>
      <c r="HOH35" s="92"/>
      <c r="HOI35" s="92"/>
      <c r="HOJ35" s="57"/>
      <c r="HOK35" s="568"/>
      <c r="HOL35" s="568"/>
      <c r="HOM35" s="199"/>
      <c r="HON35" s="59"/>
      <c r="HOO35" s="57"/>
      <c r="HOP35" s="57"/>
      <c r="HOQ35" s="57"/>
      <c r="HOR35" s="57"/>
      <c r="HOS35" s="92"/>
      <c r="HOT35" s="92"/>
      <c r="HOU35" s="57"/>
      <c r="HOV35" s="568"/>
      <c r="HOW35" s="568"/>
      <c r="HOX35" s="199"/>
      <c r="HOY35" s="59"/>
      <c r="HOZ35" s="57"/>
      <c r="HPA35" s="57"/>
      <c r="HPB35" s="57"/>
      <c r="HPC35" s="57"/>
      <c r="HPD35" s="92"/>
      <c r="HPE35" s="92"/>
      <c r="HPF35" s="57"/>
      <c r="HPG35" s="568"/>
      <c r="HPH35" s="568"/>
      <c r="HPI35" s="199"/>
      <c r="HPJ35" s="59"/>
      <c r="HPK35" s="57"/>
      <c r="HPL35" s="57"/>
      <c r="HPM35" s="57"/>
      <c r="HPN35" s="57"/>
      <c r="HPO35" s="92"/>
      <c r="HPP35" s="92"/>
      <c r="HPQ35" s="57"/>
      <c r="HPR35" s="568"/>
      <c r="HPS35" s="568"/>
      <c r="HPT35" s="199"/>
      <c r="HPU35" s="59"/>
      <c r="HPV35" s="57"/>
      <c r="HPW35" s="57"/>
      <c r="HPX35" s="57"/>
      <c r="HPY35" s="57"/>
      <c r="HPZ35" s="92"/>
      <c r="HQA35" s="92"/>
      <c r="HQB35" s="57"/>
      <c r="HQC35" s="568"/>
      <c r="HQD35" s="568"/>
      <c r="HQE35" s="199"/>
      <c r="HQF35" s="59"/>
      <c r="HQG35" s="57"/>
      <c r="HQH35" s="57"/>
      <c r="HQI35" s="57"/>
      <c r="HQJ35" s="57"/>
      <c r="HQK35" s="92"/>
      <c r="HQL35" s="92"/>
      <c r="HQM35" s="57"/>
      <c r="HQN35" s="568"/>
      <c r="HQO35" s="568"/>
      <c r="HQP35" s="199"/>
      <c r="HQQ35" s="59"/>
      <c r="HQR35" s="57"/>
      <c r="HQS35" s="57"/>
      <c r="HQT35" s="57"/>
      <c r="HQU35" s="57"/>
      <c r="HQV35" s="92"/>
      <c r="HQW35" s="92"/>
      <c r="HQX35" s="57"/>
      <c r="HQY35" s="568"/>
      <c r="HQZ35" s="568"/>
      <c r="HRA35" s="199"/>
      <c r="HRB35" s="59"/>
      <c r="HRC35" s="57"/>
      <c r="HRD35" s="57"/>
      <c r="HRE35" s="57"/>
      <c r="HRF35" s="57"/>
      <c r="HRG35" s="92"/>
      <c r="HRH35" s="92"/>
      <c r="HRI35" s="57"/>
      <c r="HRJ35" s="568"/>
      <c r="HRK35" s="568"/>
      <c r="HRL35" s="199"/>
      <c r="HRM35" s="59"/>
      <c r="HRN35" s="57"/>
      <c r="HRO35" s="57"/>
      <c r="HRP35" s="57"/>
      <c r="HRQ35" s="57"/>
      <c r="HRR35" s="92"/>
      <c r="HRS35" s="92"/>
      <c r="HRT35" s="57"/>
      <c r="HRU35" s="568"/>
      <c r="HRV35" s="568"/>
      <c r="HRW35" s="199"/>
      <c r="HRX35" s="59"/>
      <c r="HRY35" s="57"/>
      <c r="HRZ35" s="57"/>
      <c r="HSA35" s="57"/>
      <c r="HSB35" s="57"/>
      <c r="HSC35" s="92"/>
      <c r="HSD35" s="92"/>
      <c r="HSE35" s="57"/>
      <c r="HSF35" s="568"/>
      <c r="HSG35" s="568"/>
      <c r="HSH35" s="199"/>
      <c r="HSI35" s="59"/>
      <c r="HSJ35" s="57"/>
      <c r="HSK35" s="57"/>
      <c r="HSL35" s="57"/>
      <c r="HSM35" s="57"/>
      <c r="HSN35" s="92"/>
      <c r="HSO35" s="92"/>
      <c r="HSP35" s="57"/>
      <c r="HSQ35" s="568"/>
      <c r="HSR35" s="568"/>
      <c r="HSS35" s="199"/>
      <c r="HST35" s="59"/>
      <c r="HSU35" s="57"/>
      <c r="HSV35" s="57"/>
      <c r="HSW35" s="57"/>
      <c r="HSX35" s="57"/>
      <c r="HSY35" s="92"/>
      <c r="HSZ35" s="92"/>
      <c r="HTA35" s="57"/>
      <c r="HTB35" s="568"/>
      <c r="HTC35" s="568"/>
      <c r="HTD35" s="199"/>
      <c r="HTE35" s="59"/>
      <c r="HTF35" s="57"/>
      <c r="HTG35" s="57"/>
      <c r="HTH35" s="57"/>
      <c r="HTI35" s="57"/>
      <c r="HTJ35" s="92"/>
      <c r="HTK35" s="92"/>
      <c r="HTL35" s="57"/>
      <c r="HTM35" s="568"/>
      <c r="HTN35" s="568"/>
      <c r="HTO35" s="199"/>
      <c r="HTP35" s="59"/>
      <c r="HTQ35" s="57"/>
      <c r="HTR35" s="57"/>
      <c r="HTS35" s="57"/>
      <c r="HTT35" s="57"/>
      <c r="HTU35" s="92"/>
      <c r="HTV35" s="92"/>
      <c r="HTW35" s="57"/>
      <c r="HTX35" s="568"/>
      <c r="HTY35" s="568"/>
      <c r="HTZ35" s="199"/>
      <c r="HUA35" s="59"/>
      <c r="HUB35" s="57"/>
      <c r="HUC35" s="57"/>
      <c r="HUD35" s="57"/>
      <c r="HUE35" s="57"/>
      <c r="HUF35" s="92"/>
      <c r="HUG35" s="92"/>
      <c r="HUH35" s="57"/>
      <c r="HUI35" s="568"/>
      <c r="HUJ35" s="568"/>
      <c r="HUK35" s="199"/>
      <c r="HUL35" s="59"/>
      <c r="HUM35" s="57"/>
      <c r="HUN35" s="57"/>
      <c r="HUO35" s="57"/>
      <c r="HUP35" s="57"/>
      <c r="HUQ35" s="92"/>
      <c r="HUR35" s="92"/>
      <c r="HUS35" s="57"/>
      <c r="HUT35" s="568"/>
      <c r="HUU35" s="568"/>
      <c r="HUV35" s="199"/>
      <c r="HUW35" s="59"/>
      <c r="HUX35" s="57"/>
      <c r="HUY35" s="57"/>
      <c r="HUZ35" s="57"/>
      <c r="HVA35" s="57"/>
      <c r="HVB35" s="92"/>
      <c r="HVC35" s="92"/>
      <c r="HVD35" s="57"/>
      <c r="HVE35" s="568"/>
      <c r="HVF35" s="568"/>
      <c r="HVG35" s="199"/>
      <c r="HVH35" s="59"/>
      <c r="HVI35" s="57"/>
      <c r="HVJ35" s="57"/>
      <c r="HVK35" s="57"/>
      <c r="HVL35" s="57"/>
      <c r="HVM35" s="92"/>
      <c r="HVN35" s="92"/>
      <c r="HVO35" s="57"/>
      <c r="HVP35" s="568"/>
      <c r="HVQ35" s="568"/>
      <c r="HVR35" s="199"/>
      <c r="HVS35" s="59"/>
      <c r="HVT35" s="57"/>
      <c r="HVU35" s="57"/>
      <c r="HVV35" s="57"/>
      <c r="HVW35" s="57"/>
      <c r="HVX35" s="92"/>
      <c r="HVY35" s="92"/>
      <c r="HVZ35" s="57"/>
      <c r="HWA35" s="568"/>
      <c r="HWB35" s="568"/>
      <c r="HWC35" s="199"/>
      <c r="HWD35" s="59"/>
      <c r="HWE35" s="57"/>
      <c r="HWF35" s="57"/>
      <c r="HWG35" s="57"/>
      <c r="HWH35" s="57"/>
      <c r="HWI35" s="92"/>
      <c r="HWJ35" s="92"/>
      <c r="HWK35" s="57"/>
      <c r="HWL35" s="568"/>
      <c r="HWM35" s="568"/>
      <c r="HWN35" s="199"/>
      <c r="HWO35" s="59"/>
      <c r="HWP35" s="57"/>
      <c r="HWQ35" s="57"/>
      <c r="HWR35" s="57"/>
      <c r="HWS35" s="57"/>
      <c r="HWT35" s="92"/>
      <c r="HWU35" s="92"/>
      <c r="HWV35" s="57"/>
      <c r="HWW35" s="568"/>
      <c r="HWX35" s="568"/>
      <c r="HWY35" s="199"/>
      <c r="HWZ35" s="59"/>
      <c r="HXA35" s="57"/>
      <c r="HXB35" s="57"/>
      <c r="HXC35" s="57"/>
      <c r="HXD35" s="57"/>
      <c r="HXE35" s="92"/>
      <c r="HXF35" s="92"/>
      <c r="HXG35" s="57"/>
      <c r="HXH35" s="568"/>
      <c r="HXI35" s="568"/>
      <c r="HXJ35" s="199"/>
      <c r="HXK35" s="59"/>
      <c r="HXL35" s="57"/>
      <c r="HXM35" s="57"/>
      <c r="HXN35" s="57"/>
      <c r="HXO35" s="57"/>
      <c r="HXP35" s="92"/>
      <c r="HXQ35" s="92"/>
      <c r="HXR35" s="57"/>
      <c r="HXS35" s="568"/>
      <c r="HXT35" s="568"/>
      <c r="HXU35" s="199"/>
      <c r="HXV35" s="59"/>
      <c r="HXW35" s="57"/>
      <c r="HXX35" s="57"/>
      <c r="HXY35" s="57"/>
      <c r="HXZ35" s="57"/>
      <c r="HYA35" s="92"/>
      <c r="HYB35" s="92"/>
      <c r="HYC35" s="57"/>
      <c r="HYD35" s="568"/>
      <c r="HYE35" s="568"/>
      <c r="HYF35" s="199"/>
      <c r="HYG35" s="59"/>
      <c r="HYH35" s="57"/>
      <c r="HYI35" s="57"/>
      <c r="HYJ35" s="57"/>
      <c r="HYK35" s="57"/>
      <c r="HYL35" s="92"/>
      <c r="HYM35" s="92"/>
      <c r="HYN35" s="57"/>
      <c r="HYO35" s="568"/>
      <c r="HYP35" s="568"/>
      <c r="HYQ35" s="199"/>
      <c r="HYR35" s="59"/>
      <c r="HYS35" s="57"/>
      <c r="HYT35" s="57"/>
      <c r="HYU35" s="57"/>
      <c r="HYV35" s="57"/>
      <c r="HYW35" s="92"/>
      <c r="HYX35" s="92"/>
      <c r="HYY35" s="57"/>
      <c r="HYZ35" s="568"/>
      <c r="HZA35" s="568"/>
      <c r="HZB35" s="199"/>
      <c r="HZC35" s="59"/>
      <c r="HZD35" s="57"/>
      <c r="HZE35" s="57"/>
      <c r="HZF35" s="57"/>
      <c r="HZG35" s="57"/>
      <c r="HZH35" s="92"/>
      <c r="HZI35" s="92"/>
      <c r="HZJ35" s="57"/>
      <c r="HZK35" s="568"/>
      <c r="HZL35" s="568"/>
      <c r="HZM35" s="199"/>
      <c r="HZN35" s="59"/>
      <c r="HZO35" s="57"/>
      <c r="HZP35" s="57"/>
      <c r="HZQ35" s="57"/>
      <c r="HZR35" s="57"/>
      <c r="HZS35" s="92"/>
      <c r="HZT35" s="92"/>
      <c r="HZU35" s="57"/>
      <c r="HZV35" s="568"/>
      <c r="HZW35" s="568"/>
      <c r="HZX35" s="199"/>
      <c r="HZY35" s="59"/>
      <c r="HZZ35" s="57"/>
      <c r="IAA35" s="57"/>
      <c r="IAB35" s="57"/>
      <c r="IAC35" s="57"/>
      <c r="IAD35" s="92"/>
      <c r="IAE35" s="92"/>
      <c r="IAF35" s="57"/>
      <c r="IAG35" s="568"/>
      <c r="IAH35" s="568"/>
      <c r="IAI35" s="199"/>
      <c r="IAJ35" s="59"/>
      <c r="IAK35" s="57"/>
      <c r="IAL35" s="57"/>
      <c r="IAM35" s="57"/>
      <c r="IAN35" s="57"/>
      <c r="IAO35" s="92"/>
      <c r="IAP35" s="92"/>
      <c r="IAQ35" s="57"/>
      <c r="IAR35" s="568"/>
      <c r="IAS35" s="568"/>
      <c r="IAT35" s="199"/>
      <c r="IAU35" s="59"/>
      <c r="IAV35" s="57"/>
      <c r="IAW35" s="57"/>
      <c r="IAX35" s="57"/>
      <c r="IAY35" s="57"/>
      <c r="IAZ35" s="92"/>
      <c r="IBA35" s="92"/>
      <c r="IBB35" s="57"/>
      <c r="IBC35" s="568"/>
      <c r="IBD35" s="568"/>
      <c r="IBE35" s="199"/>
      <c r="IBF35" s="59"/>
      <c r="IBG35" s="57"/>
      <c r="IBH35" s="57"/>
      <c r="IBI35" s="57"/>
      <c r="IBJ35" s="57"/>
      <c r="IBK35" s="92"/>
      <c r="IBL35" s="92"/>
      <c r="IBM35" s="57"/>
      <c r="IBN35" s="568"/>
      <c r="IBO35" s="568"/>
      <c r="IBP35" s="199"/>
      <c r="IBQ35" s="59"/>
      <c r="IBR35" s="57"/>
      <c r="IBS35" s="57"/>
      <c r="IBT35" s="57"/>
      <c r="IBU35" s="57"/>
      <c r="IBV35" s="92"/>
      <c r="IBW35" s="92"/>
      <c r="IBX35" s="57"/>
      <c r="IBY35" s="568"/>
      <c r="IBZ35" s="568"/>
      <c r="ICA35" s="199"/>
      <c r="ICB35" s="59"/>
      <c r="ICC35" s="57"/>
      <c r="ICD35" s="57"/>
      <c r="ICE35" s="57"/>
      <c r="ICF35" s="57"/>
      <c r="ICG35" s="92"/>
      <c r="ICH35" s="92"/>
      <c r="ICI35" s="57"/>
      <c r="ICJ35" s="568"/>
      <c r="ICK35" s="568"/>
      <c r="ICL35" s="199"/>
      <c r="ICM35" s="59"/>
      <c r="ICN35" s="57"/>
      <c r="ICO35" s="57"/>
      <c r="ICP35" s="57"/>
      <c r="ICQ35" s="57"/>
      <c r="ICR35" s="92"/>
      <c r="ICS35" s="92"/>
      <c r="ICT35" s="57"/>
      <c r="ICU35" s="568"/>
      <c r="ICV35" s="568"/>
      <c r="ICW35" s="199"/>
      <c r="ICX35" s="59"/>
      <c r="ICY35" s="57"/>
      <c r="ICZ35" s="57"/>
      <c r="IDA35" s="57"/>
      <c r="IDB35" s="57"/>
      <c r="IDC35" s="92"/>
      <c r="IDD35" s="92"/>
      <c r="IDE35" s="57"/>
      <c r="IDF35" s="568"/>
      <c r="IDG35" s="568"/>
      <c r="IDH35" s="199"/>
      <c r="IDI35" s="59"/>
      <c r="IDJ35" s="57"/>
      <c r="IDK35" s="57"/>
      <c r="IDL35" s="57"/>
      <c r="IDM35" s="57"/>
      <c r="IDN35" s="92"/>
      <c r="IDO35" s="92"/>
      <c r="IDP35" s="57"/>
      <c r="IDQ35" s="568"/>
      <c r="IDR35" s="568"/>
      <c r="IDS35" s="199"/>
      <c r="IDT35" s="59"/>
      <c r="IDU35" s="57"/>
      <c r="IDV35" s="57"/>
      <c r="IDW35" s="57"/>
      <c r="IDX35" s="57"/>
      <c r="IDY35" s="92"/>
      <c r="IDZ35" s="92"/>
      <c r="IEA35" s="57"/>
      <c r="IEB35" s="568"/>
      <c r="IEC35" s="568"/>
      <c r="IED35" s="199"/>
      <c r="IEE35" s="59"/>
      <c r="IEF35" s="57"/>
      <c r="IEG35" s="57"/>
      <c r="IEH35" s="57"/>
      <c r="IEI35" s="57"/>
      <c r="IEJ35" s="92"/>
      <c r="IEK35" s="92"/>
      <c r="IEL35" s="57"/>
      <c r="IEM35" s="568"/>
      <c r="IEN35" s="568"/>
      <c r="IEO35" s="199"/>
      <c r="IEP35" s="59"/>
      <c r="IEQ35" s="57"/>
      <c r="IER35" s="57"/>
      <c r="IES35" s="57"/>
      <c r="IET35" s="57"/>
      <c r="IEU35" s="92"/>
      <c r="IEV35" s="92"/>
      <c r="IEW35" s="57"/>
      <c r="IEX35" s="568"/>
      <c r="IEY35" s="568"/>
      <c r="IEZ35" s="199"/>
      <c r="IFA35" s="59"/>
      <c r="IFB35" s="57"/>
      <c r="IFC35" s="57"/>
      <c r="IFD35" s="57"/>
      <c r="IFE35" s="57"/>
      <c r="IFF35" s="92"/>
      <c r="IFG35" s="92"/>
      <c r="IFH35" s="57"/>
      <c r="IFI35" s="568"/>
      <c r="IFJ35" s="568"/>
      <c r="IFK35" s="199"/>
      <c r="IFL35" s="59"/>
      <c r="IFM35" s="57"/>
      <c r="IFN35" s="57"/>
      <c r="IFO35" s="57"/>
      <c r="IFP35" s="57"/>
      <c r="IFQ35" s="92"/>
      <c r="IFR35" s="92"/>
      <c r="IFS35" s="57"/>
      <c r="IFT35" s="568"/>
      <c r="IFU35" s="568"/>
      <c r="IFV35" s="199"/>
      <c r="IFW35" s="59"/>
      <c r="IFX35" s="57"/>
      <c r="IFY35" s="57"/>
      <c r="IFZ35" s="57"/>
      <c r="IGA35" s="57"/>
      <c r="IGB35" s="92"/>
      <c r="IGC35" s="92"/>
      <c r="IGD35" s="57"/>
      <c r="IGE35" s="568"/>
      <c r="IGF35" s="568"/>
      <c r="IGG35" s="199"/>
      <c r="IGH35" s="59"/>
      <c r="IGI35" s="57"/>
      <c r="IGJ35" s="57"/>
      <c r="IGK35" s="57"/>
      <c r="IGL35" s="57"/>
      <c r="IGM35" s="92"/>
      <c r="IGN35" s="92"/>
      <c r="IGO35" s="57"/>
      <c r="IGP35" s="568"/>
      <c r="IGQ35" s="568"/>
      <c r="IGR35" s="199"/>
      <c r="IGS35" s="59"/>
      <c r="IGT35" s="57"/>
      <c r="IGU35" s="57"/>
      <c r="IGV35" s="57"/>
      <c r="IGW35" s="57"/>
      <c r="IGX35" s="92"/>
      <c r="IGY35" s="92"/>
      <c r="IGZ35" s="57"/>
      <c r="IHA35" s="568"/>
      <c r="IHB35" s="568"/>
      <c r="IHC35" s="199"/>
      <c r="IHD35" s="59"/>
      <c r="IHE35" s="57"/>
      <c r="IHF35" s="57"/>
      <c r="IHG35" s="57"/>
      <c r="IHH35" s="57"/>
      <c r="IHI35" s="92"/>
      <c r="IHJ35" s="92"/>
      <c r="IHK35" s="57"/>
      <c r="IHL35" s="568"/>
      <c r="IHM35" s="568"/>
      <c r="IHN35" s="199"/>
      <c r="IHO35" s="59"/>
      <c r="IHP35" s="57"/>
      <c r="IHQ35" s="57"/>
      <c r="IHR35" s="57"/>
      <c r="IHS35" s="57"/>
      <c r="IHT35" s="92"/>
      <c r="IHU35" s="92"/>
      <c r="IHV35" s="57"/>
      <c r="IHW35" s="568"/>
      <c r="IHX35" s="568"/>
      <c r="IHY35" s="199"/>
      <c r="IHZ35" s="59"/>
      <c r="IIA35" s="57"/>
      <c r="IIB35" s="57"/>
      <c r="IIC35" s="57"/>
      <c r="IID35" s="57"/>
      <c r="IIE35" s="92"/>
      <c r="IIF35" s="92"/>
      <c r="IIG35" s="57"/>
      <c r="IIH35" s="568"/>
      <c r="III35" s="568"/>
      <c r="IIJ35" s="199"/>
      <c r="IIK35" s="59"/>
      <c r="IIL35" s="57"/>
      <c r="IIM35" s="57"/>
      <c r="IIN35" s="57"/>
      <c r="IIO35" s="57"/>
      <c r="IIP35" s="92"/>
      <c r="IIQ35" s="92"/>
      <c r="IIR35" s="57"/>
      <c r="IIS35" s="568"/>
      <c r="IIT35" s="568"/>
      <c r="IIU35" s="199"/>
      <c r="IIV35" s="59"/>
      <c r="IIW35" s="57"/>
      <c r="IIX35" s="57"/>
      <c r="IIY35" s="57"/>
      <c r="IIZ35" s="57"/>
      <c r="IJA35" s="92"/>
      <c r="IJB35" s="92"/>
      <c r="IJC35" s="57"/>
      <c r="IJD35" s="568"/>
      <c r="IJE35" s="568"/>
      <c r="IJF35" s="199"/>
      <c r="IJG35" s="59"/>
      <c r="IJH35" s="57"/>
      <c r="IJI35" s="57"/>
      <c r="IJJ35" s="57"/>
      <c r="IJK35" s="57"/>
      <c r="IJL35" s="92"/>
      <c r="IJM35" s="92"/>
      <c r="IJN35" s="57"/>
      <c r="IJO35" s="568"/>
      <c r="IJP35" s="568"/>
      <c r="IJQ35" s="199"/>
      <c r="IJR35" s="59"/>
      <c r="IJS35" s="57"/>
      <c r="IJT35" s="57"/>
      <c r="IJU35" s="57"/>
      <c r="IJV35" s="57"/>
      <c r="IJW35" s="92"/>
      <c r="IJX35" s="92"/>
      <c r="IJY35" s="57"/>
      <c r="IJZ35" s="568"/>
      <c r="IKA35" s="568"/>
      <c r="IKB35" s="199"/>
      <c r="IKC35" s="59"/>
      <c r="IKD35" s="57"/>
      <c r="IKE35" s="57"/>
      <c r="IKF35" s="57"/>
      <c r="IKG35" s="57"/>
      <c r="IKH35" s="92"/>
      <c r="IKI35" s="92"/>
      <c r="IKJ35" s="57"/>
      <c r="IKK35" s="568"/>
      <c r="IKL35" s="568"/>
      <c r="IKM35" s="199"/>
      <c r="IKN35" s="59"/>
      <c r="IKO35" s="57"/>
      <c r="IKP35" s="57"/>
      <c r="IKQ35" s="57"/>
      <c r="IKR35" s="57"/>
      <c r="IKS35" s="92"/>
      <c r="IKT35" s="92"/>
      <c r="IKU35" s="57"/>
      <c r="IKV35" s="568"/>
      <c r="IKW35" s="568"/>
      <c r="IKX35" s="199"/>
      <c r="IKY35" s="59"/>
      <c r="IKZ35" s="57"/>
      <c r="ILA35" s="57"/>
      <c r="ILB35" s="57"/>
      <c r="ILC35" s="57"/>
      <c r="ILD35" s="92"/>
      <c r="ILE35" s="92"/>
      <c r="ILF35" s="57"/>
      <c r="ILG35" s="568"/>
      <c r="ILH35" s="568"/>
      <c r="ILI35" s="199"/>
      <c r="ILJ35" s="59"/>
      <c r="ILK35" s="57"/>
      <c r="ILL35" s="57"/>
      <c r="ILM35" s="57"/>
      <c r="ILN35" s="57"/>
      <c r="ILO35" s="92"/>
      <c r="ILP35" s="92"/>
      <c r="ILQ35" s="57"/>
      <c r="ILR35" s="568"/>
      <c r="ILS35" s="568"/>
      <c r="ILT35" s="199"/>
      <c r="ILU35" s="59"/>
      <c r="ILV35" s="57"/>
      <c r="ILW35" s="57"/>
      <c r="ILX35" s="57"/>
      <c r="ILY35" s="57"/>
      <c r="ILZ35" s="92"/>
      <c r="IMA35" s="92"/>
      <c r="IMB35" s="57"/>
      <c r="IMC35" s="568"/>
      <c r="IMD35" s="568"/>
      <c r="IME35" s="199"/>
      <c r="IMF35" s="59"/>
      <c r="IMG35" s="57"/>
      <c r="IMH35" s="57"/>
      <c r="IMI35" s="57"/>
      <c r="IMJ35" s="57"/>
      <c r="IMK35" s="92"/>
      <c r="IML35" s="92"/>
      <c r="IMM35" s="57"/>
      <c r="IMN35" s="568"/>
      <c r="IMO35" s="568"/>
      <c r="IMP35" s="199"/>
      <c r="IMQ35" s="59"/>
      <c r="IMR35" s="57"/>
      <c r="IMS35" s="57"/>
      <c r="IMT35" s="57"/>
      <c r="IMU35" s="57"/>
      <c r="IMV35" s="92"/>
      <c r="IMW35" s="92"/>
      <c r="IMX35" s="57"/>
      <c r="IMY35" s="568"/>
      <c r="IMZ35" s="568"/>
      <c r="INA35" s="199"/>
      <c r="INB35" s="59"/>
      <c r="INC35" s="57"/>
      <c r="IND35" s="57"/>
      <c r="INE35" s="57"/>
      <c r="INF35" s="57"/>
      <c r="ING35" s="92"/>
      <c r="INH35" s="92"/>
      <c r="INI35" s="57"/>
      <c r="INJ35" s="568"/>
      <c r="INK35" s="568"/>
      <c r="INL35" s="199"/>
      <c r="INM35" s="59"/>
      <c r="INN35" s="57"/>
      <c r="INO35" s="57"/>
      <c r="INP35" s="57"/>
      <c r="INQ35" s="57"/>
      <c r="INR35" s="92"/>
      <c r="INS35" s="92"/>
      <c r="INT35" s="57"/>
      <c r="INU35" s="568"/>
      <c r="INV35" s="568"/>
      <c r="INW35" s="199"/>
      <c r="INX35" s="59"/>
      <c r="INY35" s="57"/>
      <c r="INZ35" s="57"/>
      <c r="IOA35" s="57"/>
      <c r="IOB35" s="57"/>
      <c r="IOC35" s="92"/>
      <c r="IOD35" s="92"/>
      <c r="IOE35" s="57"/>
      <c r="IOF35" s="568"/>
      <c r="IOG35" s="568"/>
      <c r="IOH35" s="199"/>
      <c r="IOI35" s="59"/>
      <c r="IOJ35" s="57"/>
      <c r="IOK35" s="57"/>
      <c r="IOL35" s="57"/>
      <c r="IOM35" s="57"/>
      <c r="ION35" s="92"/>
      <c r="IOO35" s="92"/>
      <c r="IOP35" s="57"/>
      <c r="IOQ35" s="568"/>
      <c r="IOR35" s="568"/>
      <c r="IOS35" s="199"/>
      <c r="IOT35" s="59"/>
      <c r="IOU35" s="57"/>
      <c r="IOV35" s="57"/>
      <c r="IOW35" s="57"/>
      <c r="IOX35" s="57"/>
      <c r="IOY35" s="92"/>
      <c r="IOZ35" s="92"/>
      <c r="IPA35" s="57"/>
      <c r="IPB35" s="568"/>
      <c r="IPC35" s="568"/>
      <c r="IPD35" s="199"/>
      <c r="IPE35" s="59"/>
      <c r="IPF35" s="57"/>
      <c r="IPG35" s="57"/>
      <c r="IPH35" s="57"/>
      <c r="IPI35" s="57"/>
      <c r="IPJ35" s="92"/>
      <c r="IPK35" s="92"/>
      <c r="IPL35" s="57"/>
      <c r="IPM35" s="568"/>
      <c r="IPN35" s="568"/>
      <c r="IPO35" s="199"/>
      <c r="IPP35" s="59"/>
      <c r="IPQ35" s="57"/>
      <c r="IPR35" s="57"/>
      <c r="IPS35" s="57"/>
      <c r="IPT35" s="57"/>
      <c r="IPU35" s="92"/>
      <c r="IPV35" s="92"/>
      <c r="IPW35" s="57"/>
      <c r="IPX35" s="568"/>
      <c r="IPY35" s="568"/>
      <c r="IPZ35" s="199"/>
      <c r="IQA35" s="59"/>
      <c r="IQB35" s="57"/>
      <c r="IQC35" s="57"/>
      <c r="IQD35" s="57"/>
      <c r="IQE35" s="57"/>
      <c r="IQF35" s="92"/>
      <c r="IQG35" s="92"/>
      <c r="IQH35" s="57"/>
      <c r="IQI35" s="568"/>
      <c r="IQJ35" s="568"/>
      <c r="IQK35" s="199"/>
      <c r="IQL35" s="59"/>
      <c r="IQM35" s="57"/>
      <c r="IQN35" s="57"/>
      <c r="IQO35" s="57"/>
      <c r="IQP35" s="57"/>
      <c r="IQQ35" s="92"/>
      <c r="IQR35" s="92"/>
      <c r="IQS35" s="57"/>
      <c r="IQT35" s="568"/>
      <c r="IQU35" s="568"/>
      <c r="IQV35" s="199"/>
      <c r="IQW35" s="59"/>
      <c r="IQX35" s="57"/>
      <c r="IQY35" s="57"/>
      <c r="IQZ35" s="57"/>
      <c r="IRA35" s="57"/>
      <c r="IRB35" s="92"/>
      <c r="IRC35" s="92"/>
      <c r="IRD35" s="57"/>
      <c r="IRE35" s="568"/>
      <c r="IRF35" s="568"/>
      <c r="IRG35" s="199"/>
      <c r="IRH35" s="59"/>
      <c r="IRI35" s="57"/>
      <c r="IRJ35" s="57"/>
      <c r="IRK35" s="57"/>
      <c r="IRL35" s="57"/>
      <c r="IRM35" s="92"/>
      <c r="IRN35" s="92"/>
      <c r="IRO35" s="57"/>
      <c r="IRP35" s="568"/>
      <c r="IRQ35" s="568"/>
      <c r="IRR35" s="199"/>
      <c r="IRS35" s="59"/>
      <c r="IRT35" s="57"/>
      <c r="IRU35" s="57"/>
      <c r="IRV35" s="57"/>
      <c r="IRW35" s="57"/>
      <c r="IRX35" s="92"/>
      <c r="IRY35" s="92"/>
      <c r="IRZ35" s="57"/>
      <c r="ISA35" s="568"/>
      <c r="ISB35" s="568"/>
      <c r="ISC35" s="199"/>
      <c r="ISD35" s="59"/>
      <c r="ISE35" s="57"/>
      <c r="ISF35" s="57"/>
      <c r="ISG35" s="57"/>
      <c r="ISH35" s="57"/>
      <c r="ISI35" s="92"/>
      <c r="ISJ35" s="92"/>
      <c r="ISK35" s="57"/>
      <c r="ISL35" s="568"/>
      <c r="ISM35" s="568"/>
      <c r="ISN35" s="199"/>
      <c r="ISO35" s="59"/>
      <c r="ISP35" s="57"/>
      <c r="ISQ35" s="57"/>
      <c r="ISR35" s="57"/>
      <c r="ISS35" s="57"/>
      <c r="IST35" s="92"/>
      <c r="ISU35" s="92"/>
      <c r="ISV35" s="57"/>
      <c r="ISW35" s="568"/>
      <c r="ISX35" s="568"/>
      <c r="ISY35" s="199"/>
      <c r="ISZ35" s="59"/>
      <c r="ITA35" s="57"/>
      <c r="ITB35" s="57"/>
      <c r="ITC35" s="57"/>
      <c r="ITD35" s="57"/>
      <c r="ITE35" s="92"/>
      <c r="ITF35" s="92"/>
      <c r="ITG35" s="57"/>
      <c r="ITH35" s="568"/>
      <c r="ITI35" s="568"/>
      <c r="ITJ35" s="199"/>
      <c r="ITK35" s="59"/>
      <c r="ITL35" s="57"/>
      <c r="ITM35" s="57"/>
      <c r="ITN35" s="57"/>
      <c r="ITO35" s="57"/>
      <c r="ITP35" s="92"/>
      <c r="ITQ35" s="92"/>
      <c r="ITR35" s="57"/>
      <c r="ITS35" s="568"/>
      <c r="ITT35" s="568"/>
      <c r="ITU35" s="199"/>
      <c r="ITV35" s="59"/>
      <c r="ITW35" s="57"/>
      <c r="ITX35" s="57"/>
      <c r="ITY35" s="57"/>
      <c r="ITZ35" s="57"/>
      <c r="IUA35" s="92"/>
      <c r="IUB35" s="92"/>
      <c r="IUC35" s="57"/>
      <c r="IUD35" s="568"/>
      <c r="IUE35" s="568"/>
      <c r="IUF35" s="199"/>
      <c r="IUG35" s="59"/>
      <c r="IUH35" s="57"/>
      <c r="IUI35" s="57"/>
      <c r="IUJ35" s="57"/>
      <c r="IUK35" s="57"/>
      <c r="IUL35" s="92"/>
      <c r="IUM35" s="92"/>
      <c r="IUN35" s="57"/>
      <c r="IUO35" s="568"/>
      <c r="IUP35" s="568"/>
      <c r="IUQ35" s="199"/>
      <c r="IUR35" s="59"/>
      <c r="IUS35" s="57"/>
      <c r="IUT35" s="57"/>
      <c r="IUU35" s="57"/>
      <c r="IUV35" s="57"/>
      <c r="IUW35" s="92"/>
      <c r="IUX35" s="92"/>
      <c r="IUY35" s="57"/>
      <c r="IUZ35" s="568"/>
      <c r="IVA35" s="568"/>
      <c r="IVB35" s="199"/>
      <c r="IVC35" s="59"/>
      <c r="IVD35" s="57"/>
      <c r="IVE35" s="57"/>
      <c r="IVF35" s="57"/>
      <c r="IVG35" s="57"/>
      <c r="IVH35" s="92"/>
      <c r="IVI35" s="92"/>
      <c r="IVJ35" s="57"/>
      <c r="IVK35" s="568"/>
      <c r="IVL35" s="568"/>
      <c r="IVM35" s="199"/>
      <c r="IVN35" s="59"/>
      <c r="IVO35" s="57"/>
      <c r="IVP35" s="57"/>
      <c r="IVQ35" s="57"/>
      <c r="IVR35" s="57"/>
      <c r="IVS35" s="92"/>
      <c r="IVT35" s="92"/>
      <c r="IVU35" s="57"/>
      <c r="IVV35" s="568"/>
      <c r="IVW35" s="568"/>
      <c r="IVX35" s="199"/>
      <c r="IVY35" s="59"/>
      <c r="IVZ35" s="57"/>
      <c r="IWA35" s="57"/>
      <c r="IWB35" s="57"/>
      <c r="IWC35" s="57"/>
      <c r="IWD35" s="92"/>
      <c r="IWE35" s="92"/>
      <c r="IWF35" s="57"/>
      <c r="IWG35" s="568"/>
      <c r="IWH35" s="568"/>
      <c r="IWI35" s="199"/>
      <c r="IWJ35" s="59"/>
      <c r="IWK35" s="57"/>
      <c r="IWL35" s="57"/>
      <c r="IWM35" s="57"/>
      <c r="IWN35" s="57"/>
      <c r="IWO35" s="92"/>
      <c r="IWP35" s="92"/>
      <c r="IWQ35" s="57"/>
      <c r="IWR35" s="568"/>
      <c r="IWS35" s="568"/>
      <c r="IWT35" s="199"/>
      <c r="IWU35" s="59"/>
      <c r="IWV35" s="57"/>
      <c r="IWW35" s="57"/>
      <c r="IWX35" s="57"/>
      <c r="IWY35" s="57"/>
      <c r="IWZ35" s="92"/>
      <c r="IXA35" s="92"/>
      <c r="IXB35" s="57"/>
      <c r="IXC35" s="568"/>
      <c r="IXD35" s="568"/>
      <c r="IXE35" s="199"/>
      <c r="IXF35" s="59"/>
      <c r="IXG35" s="57"/>
      <c r="IXH35" s="57"/>
      <c r="IXI35" s="57"/>
      <c r="IXJ35" s="57"/>
      <c r="IXK35" s="92"/>
      <c r="IXL35" s="92"/>
      <c r="IXM35" s="57"/>
      <c r="IXN35" s="568"/>
      <c r="IXO35" s="568"/>
      <c r="IXP35" s="199"/>
      <c r="IXQ35" s="59"/>
      <c r="IXR35" s="57"/>
      <c r="IXS35" s="57"/>
      <c r="IXT35" s="57"/>
      <c r="IXU35" s="57"/>
      <c r="IXV35" s="92"/>
      <c r="IXW35" s="92"/>
      <c r="IXX35" s="57"/>
      <c r="IXY35" s="568"/>
      <c r="IXZ35" s="568"/>
      <c r="IYA35" s="199"/>
      <c r="IYB35" s="59"/>
      <c r="IYC35" s="57"/>
      <c r="IYD35" s="57"/>
      <c r="IYE35" s="57"/>
      <c r="IYF35" s="57"/>
      <c r="IYG35" s="92"/>
      <c r="IYH35" s="92"/>
      <c r="IYI35" s="57"/>
      <c r="IYJ35" s="568"/>
      <c r="IYK35" s="568"/>
      <c r="IYL35" s="199"/>
      <c r="IYM35" s="59"/>
      <c r="IYN35" s="57"/>
      <c r="IYO35" s="57"/>
      <c r="IYP35" s="57"/>
      <c r="IYQ35" s="57"/>
      <c r="IYR35" s="92"/>
      <c r="IYS35" s="92"/>
      <c r="IYT35" s="57"/>
      <c r="IYU35" s="568"/>
      <c r="IYV35" s="568"/>
      <c r="IYW35" s="199"/>
      <c r="IYX35" s="59"/>
      <c r="IYY35" s="57"/>
      <c r="IYZ35" s="57"/>
      <c r="IZA35" s="57"/>
      <c r="IZB35" s="57"/>
      <c r="IZC35" s="92"/>
      <c r="IZD35" s="92"/>
      <c r="IZE35" s="57"/>
      <c r="IZF35" s="568"/>
      <c r="IZG35" s="568"/>
      <c r="IZH35" s="199"/>
      <c r="IZI35" s="59"/>
      <c r="IZJ35" s="57"/>
      <c r="IZK35" s="57"/>
      <c r="IZL35" s="57"/>
      <c r="IZM35" s="57"/>
      <c r="IZN35" s="92"/>
      <c r="IZO35" s="92"/>
      <c r="IZP35" s="57"/>
      <c r="IZQ35" s="568"/>
      <c r="IZR35" s="568"/>
      <c r="IZS35" s="199"/>
      <c r="IZT35" s="59"/>
      <c r="IZU35" s="57"/>
      <c r="IZV35" s="57"/>
      <c r="IZW35" s="57"/>
      <c r="IZX35" s="57"/>
      <c r="IZY35" s="92"/>
      <c r="IZZ35" s="92"/>
      <c r="JAA35" s="57"/>
      <c r="JAB35" s="568"/>
      <c r="JAC35" s="568"/>
      <c r="JAD35" s="199"/>
      <c r="JAE35" s="59"/>
      <c r="JAF35" s="57"/>
      <c r="JAG35" s="57"/>
      <c r="JAH35" s="57"/>
      <c r="JAI35" s="57"/>
      <c r="JAJ35" s="92"/>
      <c r="JAK35" s="92"/>
      <c r="JAL35" s="57"/>
      <c r="JAM35" s="568"/>
      <c r="JAN35" s="568"/>
      <c r="JAO35" s="199"/>
      <c r="JAP35" s="59"/>
      <c r="JAQ35" s="57"/>
      <c r="JAR35" s="57"/>
      <c r="JAS35" s="57"/>
      <c r="JAT35" s="57"/>
      <c r="JAU35" s="92"/>
      <c r="JAV35" s="92"/>
      <c r="JAW35" s="57"/>
      <c r="JAX35" s="568"/>
      <c r="JAY35" s="568"/>
      <c r="JAZ35" s="199"/>
      <c r="JBA35" s="59"/>
      <c r="JBB35" s="57"/>
      <c r="JBC35" s="57"/>
      <c r="JBD35" s="57"/>
      <c r="JBE35" s="57"/>
      <c r="JBF35" s="92"/>
      <c r="JBG35" s="92"/>
      <c r="JBH35" s="57"/>
      <c r="JBI35" s="568"/>
      <c r="JBJ35" s="568"/>
      <c r="JBK35" s="199"/>
      <c r="JBL35" s="59"/>
      <c r="JBM35" s="57"/>
      <c r="JBN35" s="57"/>
      <c r="JBO35" s="57"/>
      <c r="JBP35" s="57"/>
      <c r="JBQ35" s="92"/>
      <c r="JBR35" s="92"/>
      <c r="JBS35" s="57"/>
      <c r="JBT35" s="568"/>
      <c r="JBU35" s="568"/>
      <c r="JBV35" s="199"/>
      <c r="JBW35" s="59"/>
      <c r="JBX35" s="57"/>
      <c r="JBY35" s="57"/>
      <c r="JBZ35" s="57"/>
      <c r="JCA35" s="57"/>
      <c r="JCB35" s="92"/>
      <c r="JCC35" s="92"/>
      <c r="JCD35" s="57"/>
      <c r="JCE35" s="568"/>
      <c r="JCF35" s="568"/>
      <c r="JCG35" s="199"/>
      <c r="JCH35" s="59"/>
      <c r="JCI35" s="57"/>
      <c r="JCJ35" s="57"/>
      <c r="JCK35" s="57"/>
      <c r="JCL35" s="57"/>
      <c r="JCM35" s="92"/>
      <c r="JCN35" s="92"/>
      <c r="JCO35" s="57"/>
      <c r="JCP35" s="568"/>
      <c r="JCQ35" s="568"/>
      <c r="JCR35" s="199"/>
      <c r="JCS35" s="59"/>
      <c r="JCT35" s="57"/>
      <c r="JCU35" s="57"/>
      <c r="JCV35" s="57"/>
      <c r="JCW35" s="57"/>
      <c r="JCX35" s="92"/>
      <c r="JCY35" s="92"/>
      <c r="JCZ35" s="57"/>
      <c r="JDA35" s="568"/>
      <c r="JDB35" s="568"/>
      <c r="JDC35" s="199"/>
      <c r="JDD35" s="59"/>
      <c r="JDE35" s="57"/>
      <c r="JDF35" s="57"/>
      <c r="JDG35" s="57"/>
      <c r="JDH35" s="57"/>
      <c r="JDI35" s="92"/>
      <c r="JDJ35" s="92"/>
      <c r="JDK35" s="57"/>
      <c r="JDL35" s="568"/>
      <c r="JDM35" s="568"/>
      <c r="JDN35" s="199"/>
      <c r="JDO35" s="59"/>
      <c r="JDP35" s="57"/>
      <c r="JDQ35" s="57"/>
      <c r="JDR35" s="57"/>
      <c r="JDS35" s="57"/>
      <c r="JDT35" s="92"/>
      <c r="JDU35" s="92"/>
      <c r="JDV35" s="57"/>
      <c r="JDW35" s="568"/>
      <c r="JDX35" s="568"/>
      <c r="JDY35" s="199"/>
      <c r="JDZ35" s="59"/>
      <c r="JEA35" s="57"/>
      <c r="JEB35" s="57"/>
      <c r="JEC35" s="57"/>
      <c r="JED35" s="57"/>
      <c r="JEE35" s="92"/>
      <c r="JEF35" s="92"/>
      <c r="JEG35" s="57"/>
      <c r="JEH35" s="568"/>
      <c r="JEI35" s="568"/>
      <c r="JEJ35" s="199"/>
      <c r="JEK35" s="59"/>
      <c r="JEL35" s="57"/>
      <c r="JEM35" s="57"/>
      <c r="JEN35" s="57"/>
      <c r="JEO35" s="57"/>
      <c r="JEP35" s="92"/>
      <c r="JEQ35" s="92"/>
      <c r="JER35" s="57"/>
      <c r="JES35" s="568"/>
      <c r="JET35" s="568"/>
      <c r="JEU35" s="199"/>
      <c r="JEV35" s="59"/>
      <c r="JEW35" s="57"/>
      <c r="JEX35" s="57"/>
      <c r="JEY35" s="57"/>
      <c r="JEZ35" s="57"/>
      <c r="JFA35" s="92"/>
      <c r="JFB35" s="92"/>
      <c r="JFC35" s="57"/>
      <c r="JFD35" s="568"/>
      <c r="JFE35" s="568"/>
      <c r="JFF35" s="199"/>
      <c r="JFG35" s="59"/>
      <c r="JFH35" s="57"/>
      <c r="JFI35" s="57"/>
      <c r="JFJ35" s="57"/>
      <c r="JFK35" s="57"/>
      <c r="JFL35" s="92"/>
      <c r="JFM35" s="92"/>
      <c r="JFN35" s="57"/>
      <c r="JFO35" s="568"/>
      <c r="JFP35" s="568"/>
      <c r="JFQ35" s="199"/>
      <c r="JFR35" s="59"/>
      <c r="JFS35" s="57"/>
      <c r="JFT35" s="57"/>
      <c r="JFU35" s="57"/>
      <c r="JFV35" s="57"/>
      <c r="JFW35" s="92"/>
      <c r="JFX35" s="92"/>
      <c r="JFY35" s="57"/>
      <c r="JFZ35" s="568"/>
      <c r="JGA35" s="568"/>
      <c r="JGB35" s="199"/>
      <c r="JGC35" s="59"/>
      <c r="JGD35" s="57"/>
      <c r="JGE35" s="57"/>
      <c r="JGF35" s="57"/>
      <c r="JGG35" s="57"/>
      <c r="JGH35" s="92"/>
      <c r="JGI35" s="92"/>
      <c r="JGJ35" s="57"/>
      <c r="JGK35" s="568"/>
      <c r="JGL35" s="568"/>
      <c r="JGM35" s="199"/>
      <c r="JGN35" s="59"/>
      <c r="JGO35" s="57"/>
      <c r="JGP35" s="57"/>
      <c r="JGQ35" s="57"/>
      <c r="JGR35" s="57"/>
      <c r="JGS35" s="92"/>
      <c r="JGT35" s="92"/>
      <c r="JGU35" s="57"/>
      <c r="JGV35" s="568"/>
      <c r="JGW35" s="568"/>
      <c r="JGX35" s="199"/>
      <c r="JGY35" s="59"/>
      <c r="JGZ35" s="57"/>
      <c r="JHA35" s="57"/>
      <c r="JHB35" s="57"/>
      <c r="JHC35" s="57"/>
      <c r="JHD35" s="92"/>
      <c r="JHE35" s="92"/>
      <c r="JHF35" s="57"/>
      <c r="JHG35" s="568"/>
      <c r="JHH35" s="568"/>
      <c r="JHI35" s="199"/>
      <c r="JHJ35" s="59"/>
      <c r="JHK35" s="57"/>
      <c r="JHL35" s="57"/>
      <c r="JHM35" s="57"/>
      <c r="JHN35" s="57"/>
      <c r="JHO35" s="92"/>
      <c r="JHP35" s="92"/>
      <c r="JHQ35" s="57"/>
      <c r="JHR35" s="568"/>
      <c r="JHS35" s="568"/>
      <c r="JHT35" s="199"/>
      <c r="JHU35" s="59"/>
      <c r="JHV35" s="57"/>
      <c r="JHW35" s="57"/>
      <c r="JHX35" s="57"/>
      <c r="JHY35" s="57"/>
      <c r="JHZ35" s="92"/>
      <c r="JIA35" s="92"/>
      <c r="JIB35" s="57"/>
      <c r="JIC35" s="568"/>
      <c r="JID35" s="568"/>
      <c r="JIE35" s="199"/>
      <c r="JIF35" s="59"/>
      <c r="JIG35" s="57"/>
      <c r="JIH35" s="57"/>
      <c r="JII35" s="57"/>
      <c r="JIJ35" s="57"/>
      <c r="JIK35" s="92"/>
      <c r="JIL35" s="92"/>
      <c r="JIM35" s="57"/>
      <c r="JIN35" s="568"/>
      <c r="JIO35" s="568"/>
      <c r="JIP35" s="199"/>
      <c r="JIQ35" s="59"/>
      <c r="JIR35" s="57"/>
      <c r="JIS35" s="57"/>
      <c r="JIT35" s="57"/>
      <c r="JIU35" s="57"/>
      <c r="JIV35" s="92"/>
      <c r="JIW35" s="92"/>
      <c r="JIX35" s="57"/>
      <c r="JIY35" s="568"/>
      <c r="JIZ35" s="568"/>
      <c r="JJA35" s="199"/>
      <c r="JJB35" s="59"/>
      <c r="JJC35" s="57"/>
      <c r="JJD35" s="57"/>
      <c r="JJE35" s="57"/>
      <c r="JJF35" s="57"/>
      <c r="JJG35" s="92"/>
      <c r="JJH35" s="92"/>
      <c r="JJI35" s="57"/>
      <c r="JJJ35" s="568"/>
      <c r="JJK35" s="568"/>
      <c r="JJL35" s="199"/>
      <c r="JJM35" s="59"/>
      <c r="JJN35" s="57"/>
      <c r="JJO35" s="57"/>
      <c r="JJP35" s="57"/>
      <c r="JJQ35" s="57"/>
      <c r="JJR35" s="92"/>
      <c r="JJS35" s="92"/>
      <c r="JJT35" s="57"/>
      <c r="JJU35" s="568"/>
      <c r="JJV35" s="568"/>
      <c r="JJW35" s="199"/>
      <c r="JJX35" s="59"/>
      <c r="JJY35" s="57"/>
      <c r="JJZ35" s="57"/>
      <c r="JKA35" s="57"/>
      <c r="JKB35" s="57"/>
      <c r="JKC35" s="92"/>
      <c r="JKD35" s="92"/>
      <c r="JKE35" s="57"/>
      <c r="JKF35" s="568"/>
      <c r="JKG35" s="568"/>
      <c r="JKH35" s="199"/>
      <c r="JKI35" s="59"/>
      <c r="JKJ35" s="57"/>
      <c r="JKK35" s="57"/>
      <c r="JKL35" s="57"/>
      <c r="JKM35" s="57"/>
      <c r="JKN35" s="92"/>
      <c r="JKO35" s="92"/>
      <c r="JKP35" s="57"/>
      <c r="JKQ35" s="568"/>
      <c r="JKR35" s="568"/>
      <c r="JKS35" s="199"/>
      <c r="JKT35" s="59"/>
      <c r="JKU35" s="57"/>
      <c r="JKV35" s="57"/>
      <c r="JKW35" s="57"/>
      <c r="JKX35" s="57"/>
      <c r="JKY35" s="92"/>
      <c r="JKZ35" s="92"/>
      <c r="JLA35" s="57"/>
      <c r="JLB35" s="568"/>
      <c r="JLC35" s="568"/>
      <c r="JLD35" s="199"/>
      <c r="JLE35" s="59"/>
      <c r="JLF35" s="57"/>
      <c r="JLG35" s="57"/>
      <c r="JLH35" s="57"/>
      <c r="JLI35" s="57"/>
      <c r="JLJ35" s="92"/>
      <c r="JLK35" s="92"/>
      <c r="JLL35" s="57"/>
      <c r="JLM35" s="568"/>
      <c r="JLN35" s="568"/>
      <c r="JLO35" s="199"/>
      <c r="JLP35" s="59"/>
      <c r="JLQ35" s="57"/>
      <c r="JLR35" s="57"/>
      <c r="JLS35" s="57"/>
      <c r="JLT35" s="57"/>
      <c r="JLU35" s="92"/>
      <c r="JLV35" s="92"/>
      <c r="JLW35" s="57"/>
      <c r="JLX35" s="568"/>
      <c r="JLY35" s="568"/>
      <c r="JLZ35" s="199"/>
      <c r="JMA35" s="59"/>
      <c r="JMB35" s="57"/>
      <c r="JMC35" s="57"/>
      <c r="JMD35" s="57"/>
      <c r="JME35" s="57"/>
      <c r="JMF35" s="92"/>
      <c r="JMG35" s="92"/>
      <c r="JMH35" s="57"/>
      <c r="JMI35" s="568"/>
      <c r="JMJ35" s="568"/>
      <c r="JMK35" s="199"/>
      <c r="JML35" s="59"/>
      <c r="JMM35" s="57"/>
      <c r="JMN35" s="57"/>
      <c r="JMO35" s="57"/>
      <c r="JMP35" s="57"/>
      <c r="JMQ35" s="92"/>
      <c r="JMR35" s="92"/>
      <c r="JMS35" s="57"/>
      <c r="JMT35" s="568"/>
      <c r="JMU35" s="568"/>
      <c r="JMV35" s="199"/>
      <c r="JMW35" s="59"/>
      <c r="JMX35" s="57"/>
      <c r="JMY35" s="57"/>
      <c r="JMZ35" s="57"/>
      <c r="JNA35" s="57"/>
      <c r="JNB35" s="92"/>
      <c r="JNC35" s="92"/>
      <c r="JND35" s="57"/>
      <c r="JNE35" s="568"/>
      <c r="JNF35" s="568"/>
      <c r="JNG35" s="199"/>
      <c r="JNH35" s="59"/>
      <c r="JNI35" s="57"/>
      <c r="JNJ35" s="57"/>
      <c r="JNK35" s="57"/>
      <c r="JNL35" s="57"/>
      <c r="JNM35" s="92"/>
      <c r="JNN35" s="92"/>
      <c r="JNO35" s="57"/>
      <c r="JNP35" s="568"/>
      <c r="JNQ35" s="568"/>
      <c r="JNR35" s="199"/>
      <c r="JNS35" s="59"/>
      <c r="JNT35" s="57"/>
      <c r="JNU35" s="57"/>
      <c r="JNV35" s="57"/>
      <c r="JNW35" s="57"/>
      <c r="JNX35" s="92"/>
      <c r="JNY35" s="92"/>
      <c r="JNZ35" s="57"/>
      <c r="JOA35" s="568"/>
      <c r="JOB35" s="568"/>
      <c r="JOC35" s="199"/>
      <c r="JOD35" s="59"/>
      <c r="JOE35" s="57"/>
      <c r="JOF35" s="57"/>
      <c r="JOG35" s="57"/>
      <c r="JOH35" s="57"/>
      <c r="JOI35" s="92"/>
      <c r="JOJ35" s="92"/>
      <c r="JOK35" s="57"/>
      <c r="JOL35" s="568"/>
      <c r="JOM35" s="568"/>
      <c r="JON35" s="199"/>
      <c r="JOO35" s="59"/>
      <c r="JOP35" s="57"/>
      <c r="JOQ35" s="57"/>
      <c r="JOR35" s="57"/>
      <c r="JOS35" s="57"/>
      <c r="JOT35" s="92"/>
      <c r="JOU35" s="92"/>
      <c r="JOV35" s="57"/>
      <c r="JOW35" s="568"/>
      <c r="JOX35" s="568"/>
      <c r="JOY35" s="199"/>
      <c r="JOZ35" s="59"/>
      <c r="JPA35" s="57"/>
      <c r="JPB35" s="57"/>
      <c r="JPC35" s="57"/>
      <c r="JPD35" s="57"/>
      <c r="JPE35" s="92"/>
      <c r="JPF35" s="92"/>
      <c r="JPG35" s="57"/>
      <c r="JPH35" s="568"/>
      <c r="JPI35" s="568"/>
      <c r="JPJ35" s="199"/>
      <c r="JPK35" s="59"/>
      <c r="JPL35" s="57"/>
      <c r="JPM35" s="57"/>
      <c r="JPN35" s="57"/>
      <c r="JPO35" s="57"/>
      <c r="JPP35" s="92"/>
      <c r="JPQ35" s="92"/>
      <c r="JPR35" s="57"/>
      <c r="JPS35" s="568"/>
      <c r="JPT35" s="568"/>
      <c r="JPU35" s="199"/>
      <c r="JPV35" s="59"/>
      <c r="JPW35" s="57"/>
      <c r="JPX35" s="57"/>
      <c r="JPY35" s="57"/>
      <c r="JPZ35" s="57"/>
      <c r="JQA35" s="92"/>
      <c r="JQB35" s="92"/>
      <c r="JQC35" s="57"/>
      <c r="JQD35" s="568"/>
      <c r="JQE35" s="568"/>
      <c r="JQF35" s="199"/>
      <c r="JQG35" s="59"/>
      <c r="JQH35" s="57"/>
      <c r="JQI35" s="57"/>
      <c r="JQJ35" s="57"/>
      <c r="JQK35" s="57"/>
      <c r="JQL35" s="92"/>
      <c r="JQM35" s="92"/>
      <c r="JQN35" s="57"/>
      <c r="JQO35" s="568"/>
      <c r="JQP35" s="568"/>
      <c r="JQQ35" s="199"/>
      <c r="JQR35" s="59"/>
      <c r="JQS35" s="57"/>
      <c r="JQT35" s="57"/>
      <c r="JQU35" s="57"/>
      <c r="JQV35" s="57"/>
      <c r="JQW35" s="92"/>
      <c r="JQX35" s="92"/>
      <c r="JQY35" s="57"/>
      <c r="JQZ35" s="568"/>
      <c r="JRA35" s="568"/>
      <c r="JRB35" s="199"/>
      <c r="JRC35" s="59"/>
      <c r="JRD35" s="57"/>
      <c r="JRE35" s="57"/>
      <c r="JRF35" s="57"/>
      <c r="JRG35" s="57"/>
      <c r="JRH35" s="92"/>
      <c r="JRI35" s="92"/>
      <c r="JRJ35" s="57"/>
      <c r="JRK35" s="568"/>
      <c r="JRL35" s="568"/>
      <c r="JRM35" s="199"/>
      <c r="JRN35" s="59"/>
      <c r="JRO35" s="57"/>
      <c r="JRP35" s="57"/>
      <c r="JRQ35" s="57"/>
      <c r="JRR35" s="57"/>
      <c r="JRS35" s="92"/>
      <c r="JRT35" s="92"/>
      <c r="JRU35" s="57"/>
      <c r="JRV35" s="568"/>
      <c r="JRW35" s="568"/>
      <c r="JRX35" s="199"/>
      <c r="JRY35" s="59"/>
      <c r="JRZ35" s="57"/>
      <c r="JSA35" s="57"/>
      <c r="JSB35" s="57"/>
      <c r="JSC35" s="57"/>
      <c r="JSD35" s="92"/>
      <c r="JSE35" s="92"/>
      <c r="JSF35" s="57"/>
      <c r="JSG35" s="568"/>
      <c r="JSH35" s="568"/>
      <c r="JSI35" s="199"/>
      <c r="JSJ35" s="59"/>
      <c r="JSK35" s="57"/>
      <c r="JSL35" s="57"/>
      <c r="JSM35" s="57"/>
      <c r="JSN35" s="57"/>
      <c r="JSO35" s="92"/>
      <c r="JSP35" s="92"/>
      <c r="JSQ35" s="57"/>
      <c r="JSR35" s="568"/>
      <c r="JSS35" s="568"/>
      <c r="JST35" s="199"/>
      <c r="JSU35" s="59"/>
      <c r="JSV35" s="57"/>
      <c r="JSW35" s="57"/>
      <c r="JSX35" s="57"/>
      <c r="JSY35" s="57"/>
      <c r="JSZ35" s="92"/>
      <c r="JTA35" s="92"/>
      <c r="JTB35" s="57"/>
      <c r="JTC35" s="568"/>
      <c r="JTD35" s="568"/>
      <c r="JTE35" s="199"/>
      <c r="JTF35" s="59"/>
      <c r="JTG35" s="57"/>
      <c r="JTH35" s="57"/>
      <c r="JTI35" s="57"/>
      <c r="JTJ35" s="57"/>
      <c r="JTK35" s="92"/>
      <c r="JTL35" s="92"/>
      <c r="JTM35" s="57"/>
      <c r="JTN35" s="568"/>
      <c r="JTO35" s="568"/>
      <c r="JTP35" s="199"/>
      <c r="JTQ35" s="59"/>
      <c r="JTR35" s="57"/>
      <c r="JTS35" s="57"/>
      <c r="JTT35" s="57"/>
      <c r="JTU35" s="57"/>
      <c r="JTV35" s="92"/>
      <c r="JTW35" s="92"/>
      <c r="JTX35" s="57"/>
      <c r="JTY35" s="568"/>
      <c r="JTZ35" s="568"/>
      <c r="JUA35" s="199"/>
      <c r="JUB35" s="59"/>
      <c r="JUC35" s="57"/>
      <c r="JUD35" s="57"/>
      <c r="JUE35" s="57"/>
      <c r="JUF35" s="57"/>
      <c r="JUG35" s="92"/>
      <c r="JUH35" s="92"/>
      <c r="JUI35" s="57"/>
      <c r="JUJ35" s="568"/>
      <c r="JUK35" s="568"/>
      <c r="JUL35" s="199"/>
      <c r="JUM35" s="59"/>
      <c r="JUN35" s="57"/>
      <c r="JUO35" s="57"/>
      <c r="JUP35" s="57"/>
      <c r="JUQ35" s="57"/>
      <c r="JUR35" s="92"/>
      <c r="JUS35" s="92"/>
      <c r="JUT35" s="57"/>
      <c r="JUU35" s="568"/>
      <c r="JUV35" s="568"/>
      <c r="JUW35" s="199"/>
      <c r="JUX35" s="59"/>
      <c r="JUY35" s="57"/>
      <c r="JUZ35" s="57"/>
      <c r="JVA35" s="57"/>
      <c r="JVB35" s="57"/>
      <c r="JVC35" s="92"/>
      <c r="JVD35" s="92"/>
      <c r="JVE35" s="57"/>
      <c r="JVF35" s="568"/>
      <c r="JVG35" s="568"/>
      <c r="JVH35" s="199"/>
      <c r="JVI35" s="59"/>
      <c r="JVJ35" s="57"/>
      <c r="JVK35" s="57"/>
      <c r="JVL35" s="57"/>
      <c r="JVM35" s="57"/>
      <c r="JVN35" s="92"/>
      <c r="JVO35" s="92"/>
      <c r="JVP35" s="57"/>
      <c r="JVQ35" s="568"/>
      <c r="JVR35" s="568"/>
      <c r="JVS35" s="199"/>
      <c r="JVT35" s="59"/>
      <c r="JVU35" s="57"/>
      <c r="JVV35" s="57"/>
      <c r="JVW35" s="57"/>
      <c r="JVX35" s="57"/>
      <c r="JVY35" s="92"/>
      <c r="JVZ35" s="92"/>
      <c r="JWA35" s="57"/>
      <c r="JWB35" s="568"/>
      <c r="JWC35" s="568"/>
      <c r="JWD35" s="199"/>
      <c r="JWE35" s="59"/>
      <c r="JWF35" s="57"/>
      <c r="JWG35" s="57"/>
      <c r="JWH35" s="57"/>
      <c r="JWI35" s="57"/>
      <c r="JWJ35" s="92"/>
      <c r="JWK35" s="92"/>
      <c r="JWL35" s="57"/>
      <c r="JWM35" s="568"/>
      <c r="JWN35" s="568"/>
      <c r="JWO35" s="199"/>
      <c r="JWP35" s="59"/>
      <c r="JWQ35" s="57"/>
      <c r="JWR35" s="57"/>
      <c r="JWS35" s="57"/>
      <c r="JWT35" s="57"/>
      <c r="JWU35" s="92"/>
      <c r="JWV35" s="92"/>
      <c r="JWW35" s="57"/>
      <c r="JWX35" s="568"/>
      <c r="JWY35" s="568"/>
      <c r="JWZ35" s="199"/>
      <c r="JXA35" s="59"/>
      <c r="JXB35" s="57"/>
      <c r="JXC35" s="57"/>
      <c r="JXD35" s="57"/>
      <c r="JXE35" s="57"/>
      <c r="JXF35" s="92"/>
      <c r="JXG35" s="92"/>
      <c r="JXH35" s="57"/>
      <c r="JXI35" s="568"/>
      <c r="JXJ35" s="568"/>
      <c r="JXK35" s="199"/>
      <c r="JXL35" s="59"/>
      <c r="JXM35" s="57"/>
      <c r="JXN35" s="57"/>
      <c r="JXO35" s="57"/>
      <c r="JXP35" s="57"/>
      <c r="JXQ35" s="92"/>
      <c r="JXR35" s="92"/>
      <c r="JXS35" s="57"/>
      <c r="JXT35" s="568"/>
      <c r="JXU35" s="568"/>
      <c r="JXV35" s="199"/>
      <c r="JXW35" s="59"/>
      <c r="JXX35" s="57"/>
      <c r="JXY35" s="57"/>
      <c r="JXZ35" s="57"/>
      <c r="JYA35" s="57"/>
      <c r="JYB35" s="92"/>
      <c r="JYC35" s="92"/>
      <c r="JYD35" s="57"/>
      <c r="JYE35" s="568"/>
      <c r="JYF35" s="568"/>
      <c r="JYG35" s="199"/>
      <c r="JYH35" s="59"/>
      <c r="JYI35" s="57"/>
      <c r="JYJ35" s="57"/>
      <c r="JYK35" s="57"/>
      <c r="JYL35" s="57"/>
      <c r="JYM35" s="92"/>
      <c r="JYN35" s="92"/>
      <c r="JYO35" s="57"/>
      <c r="JYP35" s="568"/>
      <c r="JYQ35" s="568"/>
      <c r="JYR35" s="199"/>
      <c r="JYS35" s="59"/>
      <c r="JYT35" s="57"/>
      <c r="JYU35" s="57"/>
      <c r="JYV35" s="57"/>
      <c r="JYW35" s="57"/>
      <c r="JYX35" s="92"/>
      <c r="JYY35" s="92"/>
      <c r="JYZ35" s="57"/>
      <c r="JZA35" s="568"/>
      <c r="JZB35" s="568"/>
      <c r="JZC35" s="199"/>
      <c r="JZD35" s="59"/>
      <c r="JZE35" s="57"/>
      <c r="JZF35" s="57"/>
      <c r="JZG35" s="57"/>
      <c r="JZH35" s="57"/>
      <c r="JZI35" s="92"/>
      <c r="JZJ35" s="92"/>
      <c r="JZK35" s="57"/>
      <c r="JZL35" s="568"/>
      <c r="JZM35" s="568"/>
      <c r="JZN35" s="199"/>
      <c r="JZO35" s="59"/>
      <c r="JZP35" s="57"/>
      <c r="JZQ35" s="57"/>
      <c r="JZR35" s="57"/>
      <c r="JZS35" s="57"/>
      <c r="JZT35" s="92"/>
      <c r="JZU35" s="92"/>
      <c r="JZV35" s="57"/>
      <c r="JZW35" s="568"/>
      <c r="JZX35" s="568"/>
      <c r="JZY35" s="199"/>
      <c r="JZZ35" s="59"/>
      <c r="KAA35" s="57"/>
      <c r="KAB35" s="57"/>
      <c r="KAC35" s="57"/>
      <c r="KAD35" s="57"/>
      <c r="KAE35" s="92"/>
      <c r="KAF35" s="92"/>
      <c r="KAG35" s="57"/>
      <c r="KAH35" s="568"/>
      <c r="KAI35" s="568"/>
      <c r="KAJ35" s="199"/>
      <c r="KAK35" s="59"/>
      <c r="KAL35" s="57"/>
      <c r="KAM35" s="57"/>
      <c r="KAN35" s="57"/>
      <c r="KAO35" s="57"/>
      <c r="KAP35" s="92"/>
      <c r="KAQ35" s="92"/>
      <c r="KAR35" s="57"/>
      <c r="KAS35" s="568"/>
      <c r="KAT35" s="568"/>
      <c r="KAU35" s="199"/>
      <c r="KAV35" s="59"/>
      <c r="KAW35" s="57"/>
      <c r="KAX35" s="57"/>
      <c r="KAY35" s="57"/>
      <c r="KAZ35" s="57"/>
      <c r="KBA35" s="92"/>
      <c r="KBB35" s="92"/>
      <c r="KBC35" s="57"/>
      <c r="KBD35" s="568"/>
      <c r="KBE35" s="568"/>
      <c r="KBF35" s="199"/>
      <c r="KBG35" s="59"/>
      <c r="KBH35" s="57"/>
      <c r="KBI35" s="57"/>
      <c r="KBJ35" s="57"/>
      <c r="KBK35" s="57"/>
      <c r="KBL35" s="92"/>
      <c r="KBM35" s="92"/>
      <c r="KBN35" s="57"/>
      <c r="KBO35" s="568"/>
      <c r="KBP35" s="568"/>
      <c r="KBQ35" s="199"/>
      <c r="KBR35" s="59"/>
      <c r="KBS35" s="57"/>
      <c r="KBT35" s="57"/>
      <c r="KBU35" s="57"/>
      <c r="KBV35" s="57"/>
      <c r="KBW35" s="92"/>
      <c r="KBX35" s="92"/>
      <c r="KBY35" s="57"/>
      <c r="KBZ35" s="568"/>
      <c r="KCA35" s="568"/>
      <c r="KCB35" s="199"/>
      <c r="KCC35" s="59"/>
      <c r="KCD35" s="57"/>
      <c r="KCE35" s="57"/>
      <c r="KCF35" s="57"/>
      <c r="KCG35" s="57"/>
      <c r="KCH35" s="92"/>
      <c r="KCI35" s="92"/>
      <c r="KCJ35" s="57"/>
      <c r="KCK35" s="568"/>
      <c r="KCL35" s="568"/>
      <c r="KCM35" s="199"/>
      <c r="KCN35" s="59"/>
      <c r="KCO35" s="57"/>
      <c r="KCP35" s="57"/>
      <c r="KCQ35" s="57"/>
      <c r="KCR35" s="57"/>
      <c r="KCS35" s="92"/>
      <c r="KCT35" s="92"/>
      <c r="KCU35" s="57"/>
      <c r="KCV35" s="568"/>
      <c r="KCW35" s="568"/>
      <c r="KCX35" s="199"/>
      <c r="KCY35" s="59"/>
      <c r="KCZ35" s="57"/>
      <c r="KDA35" s="57"/>
      <c r="KDB35" s="57"/>
      <c r="KDC35" s="57"/>
      <c r="KDD35" s="92"/>
      <c r="KDE35" s="92"/>
      <c r="KDF35" s="57"/>
      <c r="KDG35" s="568"/>
      <c r="KDH35" s="568"/>
      <c r="KDI35" s="199"/>
      <c r="KDJ35" s="59"/>
      <c r="KDK35" s="57"/>
      <c r="KDL35" s="57"/>
      <c r="KDM35" s="57"/>
      <c r="KDN35" s="57"/>
      <c r="KDO35" s="92"/>
      <c r="KDP35" s="92"/>
      <c r="KDQ35" s="57"/>
      <c r="KDR35" s="568"/>
      <c r="KDS35" s="568"/>
      <c r="KDT35" s="199"/>
      <c r="KDU35" s="59"/>
      <c r="KDV35" s="57"/>
      <c r="KDW35" s="57"/>
      <c r="KDX35" s="57"/>
      <c r="KDY35" s="57"/>
      <c r="KDZ35" s="92"/>
      <c r="KEA35" s="92"/>
      <c r="KEB35" s="57"/>
      <c r="KEC35" s="568"/>
      <c r="KED35" s="568"/>
      <c r="KEE35" s="199"/>
      <c r="KEF35" s="59"/>
      <c r="KEG35" s="57"/>
      <c r="KEH35" s="57"/>
      <c r="KEI35" s="57"/>
      <c r="KEJ35" s="57"/>
      <c r="KEK35" s="92"/>
      <c r="KEL35" s="92"/>
      <c r="KEM35" s="57"/>
      <c r="KEN35" s="568"/>
      <c r="KEO35" s="568"/>
      <c r="KEP35" s="199"/>
      <c r="KEQ35" s="59"/>
      <c r="KER35" s="57"/>
      <c r="KES35" s="57"/>
      <c r="KET35" s="57"/>
      <c r="KEU35" s="57"/>
      <c r="KEV35" s="92"/>
      <c r="KEW35" s="92"/>
      <c r="KEX35" s="57"/>
      <c r="KEY35" s="568"/>
      <c r="KEZ35" s="568"/>
      <c r="KFA35" s="199"/>
      <c r="KFB35" s="59"/>
      <c r="KFC35" s="57"/>
      <c r="KFD35" s="57"/>
      <c r="KFE35" s="57"/>
      <c r="KFF35" s="57"/>
      <c r="KFG35" s="92"/>
      <c r="KFH35" s="92"/>
      <c r="KFI35" s="57"/>
      <c r="KFJ35" s="568"/>
      <c r="KFK35" s="568"/>
      <c r="KFL35" s="199"/>
      <c r="KFM35" s="59"/>
      <c r="KFN35" s="57"/>
      <c r="KFO35" s="57"/>
      <c r="KFP35" s="57"/>
      <c r="KFQ35" s="57"/>
      <c r="KFR35" s="92"/>
      <c r="KFS35" s="92"/>
      <c r="KFT35" s="57"/>
      <c r="KFU35" s="568"/>
      <c r="KFV35" s="568"/>
      <c r="KFW35" s="199"/>
      <c r="KFX35" s="59"/>
      <c r="KFY35" s="57"/>
      <c r="KFZ35" s="57"/>
      <c r="KGA35" s="57"/>
      <c r="KGB35" s="57"/>
      <c r="KGC35" s="92"/>
      <c r="KGD35" s="92"/>
      <c r="KGE35" s="57"/>
      <c r="KGF35" s="568"/>
      <c r="KGG35" s="568"/>
      <c r="KGH35" s="199"/>
      <c r="KGI35" s="59"/>
      <c r="KGJ35" s="57"/>
      <c r="KGK35" s="57"/>
      <c r="KGL35" s="57"/>
      <c r="KGM35" s="57"/>
      <c r="KGN35" s="92"/>
      <c r="KGO35" s="92"/>
      <c r="KGP35" s="57"/>
      <c r="KGQ35" s="568"/>
      <c r="KGR35" s="568"/>
      <c r="KGS35" s="199"/>
      <c r="KGT35" s="59"/>
      <c r="KGU35" s="57"/>
      <c r="KGV35" s="57"/>
      <c r="KGW35" s="57"/>
      <c r="KGX35" s="57"/>
      <c r="KGY35" s="92"/>
      <c r="KGZ35" s="92"/>
      <c r="KHA35" s="57"/>
      <c r="KHB35" s="568"/>
      <c r="KHC35" s="568"/>
      <c r="KHD35" s="199"/>
      <c r="KHE35" s="59"/>
      <c r="KHF35" s="57"/>
      <c r="KHG35" s="57"/>
      <c r="KHH35" s="57"/>
      <c r="KHI35" s="57"/>
      <c r="KHJ35" s="92"/>
      <c r="KHK35" s="92"/>
      <c r="KHL35" s="57"/>
      <c r="KHM35" s="568"/>
      <c r="KHN35" s="568"/>
      <c r="KHO35" s="199"/>
      <c r="KHP35" s="59"/>
      <c r="KHQ35" s="57"/>
      <c r="KHR35" s="57"/>
      <c r="KHS35" s="57"/>
      <c r="KHT35" s="57"/>
      <c r="KHU35" s="92"/>
      <c r="KHV35" s="92"/>
      <c r="KHW35" s="57"/>
      <c r="KHX35" s="568"/>
      <c r="KHY35" s="568"/>
      <c r="KHZ35" s="199"/>
      <c r="KIA35" s="59"/>
      <c r="KIB35" s="57"/>
      <c r="KIC35" s="57"/>
      <c r="KID35" s="57"/>
      <c r="KIE35" s="57"/>
      <c r="KIF35" s="92"/>
      <c r="KIG35" s="92"/>
      <c r="KIH35" s="57"/>
      <c r="KII35" s="568"/>
      <c r="KIJ35" s="568"/>
      <c r="KIK35" s="199"/>
      <c r="KIL35" s="59"/>
      <c r="KIM35" s="57"/>
      <c r="KIN35" s="57"/>
      <c r="KIO35" s="57"/>
      <c r="KIP35" s="57"/>
      <c r="KIQ35" s="92"/>
      <c r="KIR35" s="92"/>
      <c r="KIS35" s="57"/>
      <c r="KIT35" s="568"/>
      <c r="KIU35" s="568"/>
      <c r="KIV35" s="199"/>
      <c r="KIW35" s="59"/>
      <c r="KIX35" s="57"/>
      <c r="KIY35" s="57"/>
      <c r="KIZ35" s="57"/>
      <c r="KJA35" s="57"/>
      <c r="KJB35" s="92"/>
      <c r="KJC35" s="92"/>
      <c r="KJD35" s="57"/>
      <c r="KJE35" s="568"/>
      <c r="KJF35" s="568"/>
      <c r="KJG35" s="199"/>
      <c r="KJH35" s="59"/>
      <c r="KJI35" s="57"/>
      <c r="KJJ35" s="57"/>
      <c r="KJK35" s="57"/>
      <c r="KJL35" s="57"/>
      <c r="KJM35" s="92"/>
      <c r="KJN35" s="92"/>
      <c r="KJO35" s="57"/>
      <c r="KJP35" s="568"/>
      <c r="KJQ35" s="568"/>
      <c r="KJR35" s="199"/>
      <c r="KJS35" s="59"/>
      <c r="KJT35" s="57"/>
      <c r="KJU35" s="57"/>
      <c r="KJV35" s="57"/>
      <c r="KJW35" s="57"/>
      <c r="KJX35" s="92"/>
      <c r="KJY35" s="92"/>
      <c r="KJZ35" s="57"/>
      <c r="KKA35" s="568"/>
      <c r="KKB35" s="568"/>
      <c r="KKC35" s="199"/>
      <c r="KKD35" s="59"/>
      <c r="KKE35" s="57"/>
      <c r="KKF35" s="57"/>
      <c r="KKG35" s="57"/>
      <c r="KKH35" s="57"/>
      <c r="KKI35" s="92"/>
      <c r="KKJ35" s="92"/>
      <c r="KKK35" s="57"/>
      <c r="KKL35" s="568"/>
      <c r="KKM35" s="568"/>
      <c r="KKN35" s="199"/>
      <c r="KKO35" s="59"/>
      <c r="KKP35" s="57"/>
      <c r="KKQ35" s="57"/>
      <c r="KKR35" s="57"/>
      <c r="KKS35" s="57"/>
      <c r="KKT35" s="92"/>
      <c r="KKU35" s="92"/>
      <c r="KKV35" s="57"/>
      <c r="KKW35" s="568"/>
      <c r="KKX35" s="568"/>
      <c r="KKY35" s="199"/>
      <c r="KKZ35" s="59"/>
      <c r="KLA35" s="57"/>
      <c r="KLB35" s="57"/>
      <c r="KLC35" s="57"/>
      <c r="KLD35" s="57"/>
      <c r="KLE35" s="92"/>
      <c r="KLF35" s="92"/>
      <c r="KLG35" s="57"/>
      <c r="KLH35" s="568"/>
      <c r="KLI35" s="568"/>
      <c r="KLJ35" s="199"/>
      <c r="KLK35" s="59"/>
      <c r="KLL35" s="57"/>
      <c r="KLM35" s="57"/>
      <c r="KLN35" s="57"/>
      <c r="KLO35" s="57"/>
      <c r="KLP35" s="92"/>
      <c r="KLQ35" s="92"/>
      <c r="KLR35" s="57"/>
      <c r="KLS35" s="568"/>
      <c r="KLT35" s="568"/>
      <c r="KLU35" s="199"/>
      <c r="KLV35" s="59"/>
      <c r="KLW35" s="57"/>
      <c r="KLX35" s="57"/>
      <c r="KLY35" s="57"/>
      <c r="KLZ35" s="57"/>
      <c r="KMA35" s="92"/>
      <c r="KMB35" s="92"/>
      <c r="KMC35" s="57"/>
      <c r="KMD35" s="568"/>
      <c r="KME35" s="568"/>
      <c r="KMF35" s="199"/>
      <c r="KMG35" s="59"/>
      <c r="KMH35" s="57"/>
      <c r="KMI35" s="57"/>
      <c r="KMJ35" s="57"/>
      <c r="KMK35" s="57"/>
      <c r="KML35" s="92"/>
      <c r="KMM35" s="92"/>
      <c r="KMN35" s="57"/>
      <c r="KMO35" s="568"/>
      <c r="KMP35" s="568"/>
      <c r="KMQ35" s="199"/>
      <c r="KMR35" s="59"/>
      <c r="KMS35" s="57"/>
      <c r="KMT35" s="57"/>
      <c r="KMU35" s="57"/>
      <c r="KMV35" s="57"/>
      <c r="KMW35" s="92"/>
      <c r="KMX35" s="92"/>
      <c r="KMY35" s="57"/>
      <c r="KMZ35" s="568"/>
      <c r="KNA35" s="568"/>
      <c r="KNB35" s="199"/>
      <c r="KNC35" s="59"/>
      <c r="KND35" s="57"/>
      <c r="KNE35" s="57"/>
      <c r="KNF35" s="57"/>
      <c r="KNG35" s="57"/>
      <c r="KNH35" s="92"/>
      <c r="KNI35" s="92"/>
      <c r="KNJ35" s="57"/>
      <c r="KNK35" s="568"/>
      <c r="KNL35" s="568"/>
      <c r="KNM35" s="199"/>
      <c r="KNN35" s="59"/>
      <c r="KNO35" s="57"/>
      <c r="KNP35" s="57"/>
      <c r="KNQ35" s="57"/>
      <c r="KNR35" s="57"/>
      <c r="KNS35" s="92"/>
      <c r="KNT35" s="92"/>
      <c r="KNU35" s="57"/>
      <c r="KNV35" s="568"/>
      <c r="KNW35" s="568"/>
      <c r="KNX35" s="199"/>
      <c r="KNY35" s="59"/>
      <c r="KNZ35" s="57"/>
      <c r="KOA35" s="57"/>
      <c r="KOB35" s="57"/>
      <c r="KOC35" s="57"/>
      <c r="KOD35" s="92"/>
      <c r="KOE35" s="92"/>
      <c r="KOF35" s="57"/>
      <c r="KOG35" s="568"/>
      <c r="KOH35" s="568"/>
      <c r="KOI35" s="199"/>
      <c r="KOJ35" s="59"/>
      <c r="KOK35" s="57"/>
      <c r="KOL35" s="57"/>
      <c r="KOM35" s="57"/>
      <c r="KON35" s="57"/>
      <c r="KOO35" s="92"/>
      <c r="KOP35" s="92"/>
      <c r="KOQ35" s="57"/>
      <c r="KOR35" s="568"/>
      <c r="KOS35" s="568"/>
      <c r="KOT35" s="199"/>
      <c r="KOU35" s="59"/>
      <c r="KOV35" s="57"/>
      <c r="KOW35" s="57"/>
      <c r="KOX35" s="57"/>
      <c r="KOY35" s="57"/>
      <c r="KOZ35" s="92"/>
      <c r="KPA35" s="92"/>
      <c r="KPB35" s="57"/>
      <c r="KPC35" s="568"/>
      <c r="KPD35" s="568"/>
      <c r="KPE35" s="199"/>
      <c r="KPF35" s="59"/>
      <c r="KPG35" s="57"/>
      <c r="KPH35" s="57"/>
      <c r="KPI35" s="57"/>
      <c r="KPJ35" s="57"/>
      <c r="KPK35" s="92"/>
      <c r="KPL35" s="92"/>
      <c r="KPM35" s="57"/>
      <c r="KPN35" s="568"/>
      <c r="KPO35" s="568"/>
      <c r="KPP35" s="199"/>
      <c r="KPQ35" s="59"/>
      <c r="KPR35" s="57"/>
      <c r="KPS35" s="57"/>
      <c r="KPT35" s="57"/>
      <c r="KPU35" s="57"/>
      <c r="KPV35" s="92"/>
      <c r="KPW35" s="92"/>
      <c r="KPX35" s="57"/>
      <c r="KPY35" s="568"/>
      <c r="KPZ35" s="568"/>
      <c r="KQA35" s="199"/>
      <c r="KQB35" s="59"/>
      <c r="KQC35" s="57"/>
      <c r="KQD35" s="57"/>
      <c r="KQE35" s="57"/>
      <c r="KQF35" s="57"/>
      <c r="KQG35" s="92"/>
      <c r="KQH35" s="92"/>
      <c r="KQI35" s="57"/>
      <c r="KQJ35" s="568"/>
      <c r="KQK35" s="568"/>
      <c r="KQL35" s="199"/>
      <c r="KQM35" s="59"/>
      <c r="KQN35" s="57"/>
      <c r="KQO35" s="57"/>
      <c r="KQP35" s="57"/>
      <c r="KQQ35" s="57"/>
      <c r="KQR35" s="92"/>
      <c r="KQS35" s="92"/>
      <c r="KQT35" s="57"/>
      <c r="KQU35" s="568"/>
      <c r="KQV35" s="568"/>
      <c r="KQW35" s="199"/>
      <c r="KQX35" s="59"/>
      <c r="KQY35" s="57"/>
      <c r="KQZ35" s="57"/>
      <c r="KRA35" s="57"/>
      <c r="KRB35" s="57"/>
      <c r="KRC35" s="92"/>
      <c r="KRD35" s="92"/>
      <c r="KRE35" s="57"/>
      <c r="KRF35" s="568"/>
      <c r="KRG35" s="568"/>
      <c r="KRH35" s="199"/>
      <c r="KRI35" s="59"/>
      <c r="KRJ35" s="57"/>
      <c r="KRK35" s="57"/>
      <c r="KRL35" s="57"/>
      <c r="KRM35" s="57"/>
      <c r="KRN35" s="92"/>
      <c r="KRO35" s="92"/>
      <c r="KRP35" s="57"/>
      <c r="KRQ35" s="568"/>
      <c r="KRR35" s="568"/>
      <c r="KRS35" s="199"/>
      <c r="KRT35" s="59"/>
      <c r="KRU35" s="57"/>
      <c r="KRV35" s="57"/>
      <c r="KRW35" s="57"/>
      <c r="KRX35" s="57"/>
      <c r="KRY35" s="92"/>
      <c r="KRZ35" s="92"/>
      <c r="KSA35" s="57"/>
      <c r="KSB35" s="568"/>
      <c r="KSC35" s="568"/>
      <c r="KSD35" s="199"/>
      <c r="KSE35" s="59"/>
      <c r="KSF35" s="57"/>
      <c r="KSG35" s="57"/>
      <c r="KSH35" s="57"/>
      <c r="KSI35" s="57"/>
      <c r="KSJ35" s="92"/>
      <c r="KSK35" s="92"/>
      <c r="KSL35" s="57"/>
      <c r="KSM35" s="568"/>
      <c r="KSN35" s="568"/>
      <c r="KSO35" s="199"/>
      <c r="KSP35" s="59"/>
      <c r="KSQ35" s="57"/>
      <c r="KSR35" s="57"/>
      <c r="KSS35" s="57"/>
      <c r="KST35" s="57"/>
      <c r="KSU35" s="92"/>
      <c r="KSV35" s="92"/>
      <c r="KSW35" s="57"/>
      <c r="KSX35" s="568"/>
      <c r="KSY35" s="568"/>
      <c r="KSZ35" s="199"/>
      <c r="KTA35" s="59"/>
      <c r="KTB35" s="57"/>
      <c r="KTC35" s="57"/>
      <c r="KTD35" s="57"/>
      <c r="KTE35" s="57"/>
      <c r="KTF35" s="92"/>
      <c r="KTG35" s="92"/>
      <c r="KTH35" s="57"/>
      <c r="KTI35" s="568"/>
      <c r="KTJ35" s="568"/>
      <c r="KTK35" s="199"/>
      <c r="KTL35" s="59"/>
      <c r="KTM35" s="57"/>
      <c r="KTN35" s="57"/>
      <c r="KTO35" s="57"/>
      <c r="KTP35" s="57"/>
      <c r="KTQ35" s="92"/>
      <c r="KTR35" s="92"/>
      <c r="KTS35" s="57"/>
      <c r="KTT35" s="568"/>
      <c r="KTU35" s="568"/>
      <c r="KTV35" s="199"/>
      <c r="KTW35" s="59"/>
      <c r="KTX35" s="57"/>
      <c r="KTY35" s="57"/>
      <c r="KTZ35" s="57"/>
      <c r="KUA35" s="57"/>
      <c r="KUB35" s="92"/>
      <c r="KUC35" s="92"/>
      <c r="KUD35" s="57"/>
      <c r="KUE35" s="568"/>
      <c r="KUF35" s="568"/>
      <c r="KUG35" s="199"/>
      <c r="KUH35" s="59"/>
      <c r="KUI35" s="57"/>
      <c r="KUJ35" s="57"/>
      <c r="KUK35" s="57"/>
      <c r="KUL35" s="57"/>
      <c r="KUM35" s="92"/>
      <c r="KUN35" s="92"/>
      <c r="KUO35" s="57"/>
      <c r="KUP35" s="568"/>
      <c r="KUQ35" s="568"/>
      <c r="KUR35" s="199"/>
      <c r="KUS35" s="59"/>
      <c r="KUT35" s="57"/>
      <c r="KUU35" s="57"/>
      <c r="KUV35" s="57"/>
      <c r="KUW35" s="57"/>
      <c r="KUX35" s="92"/>
      <c r="KUY35" s="92"/>
      <c r="KUZ35" s="57"/>
      <c r="KVA35" s="568"/>
      <c r="KVB35" s="568"/>
      <c r="KVC35" s="199"/>
      <c r="KVD35" s="59"/>
      <c r="KVE35" s="57"/>
      <c r="KVF35" s="57"/>
      <c r="KVG35" s="57"/>
      <c r="KVH35" s="57"/>
      <c r="KVI35" s="92"/>
      <c r="KVJ35" s="92"/>
      <c r="KVK35" s="57"/>
      <c r="KVL35" s="568"/>
      <c r="KVM35" s="568"/>
      <c r="KVN35" s="199"/>
      <c r="KVO35" s="59"/>
      <c r="KVP35" s="57"/>
      <c r="KVQ35" s="57"/>
      <c r="KVR35" s="57"/>
      <c r="KVS35" s="57"/>
      <c r="KVT35" s="92"/>
      <c r="KVU35" s="92"/>
      <c r="KVV35" s="57"/>
      <c r="KVW35" s="568"/>
      <c r="KVX35" s="568"/>
      <c r="KVY35" s="199"/>
      <c r="KVZ35" s="59"/>
      <c r="KWA35" s="57"/>
      <c r="KWB35" s="57"/>
      <c r="KWC35" s="57"/>
      <c r="KWD35" s="57"/>
      <c r="KWE35" s="92"/>
      <c r="KWF35" s="92"/>
      <c r="KWG35" s="57"/>
      <c r="KWH35" s="568"/>
      <c r="KWI35" s="568"/>
      <c r="KWJ35" s="199"/>
      <c r="KWK35" s="59"/>
      <c r="KWL35" s="57"/>
      <c r="KWM35" s="57"/>
      <c r="KWN35" s="57"/>
      <c r="KWO35" s="57"/>
      <c r="KWP35" s="92"/>
      <c r="KWQ35" s="92"/>
      <c r="KWR35" s="57"/>
      <c r="KWS35" s="568"/>
      <c r="KWT35" s="568"/>
      <c r="KWU35" s="199"/>
      <c r="KWV35" s="59"/>
      <c r="KWW35" s="57"/>
      <c r="KWX35" s="57"/>
      <c r="KWY35" s="57"/>
      <c r="KWZ35" s="57"/>
      <c r="KXA35" s="92"/>
      <c r="KXB35" s="92"/>
      <c r="KXC35" s="57"/>
      <c r="KXD35" s="568"/>
      <c r="KXE35" s="568"/>
      <c r="KXF35" s="199"/>
      <c r="KXG35" s="59"/>
      <c r="KXH35" s="57"/>
      <c r="KXI35" s="57"/>
      <c r="KXJ35" s="57"/>
      <c r="KXK35" s="57"/>
      <c r="KXL35" s="92"/>
      <c r="KXM35" s="92"/>
      <c r="KXN35" s="57"/>
      <c r="KXO35" s="568"/>
      <c r="KXP35" s="568"/>
      <c r="KXQ35" s="199"/>
      <c r="KXR35" s="59"/>
      <c r="KXS35" s="57"/>
      <c r="KXT35" s="57"/>
      <c r="KXU35" s="57"/>
      <c r="KXV35" s="57"/>
      <c r="KXW35" s="92"/>
      <c r="KXX35" s="92"/>
      <c r="KXY35" s="57"/>
      <c r="KXZ35" s="568"/>
      <c r="KYA35" s="568"/>
      <c r="KYB35" s="199"/>
      <c r="KYC35" s="59"/>
      <c r="KYD35" s="57"/>
      <c r="KYE35" s="57"/>
      <c r="KYF35" s="57"/>
      <c r="KYG35" s="57"/>
      <c r="KYH35" s="92"/>
      <c r="KYI35" s="92"/>
      <c r="KYJ35" s="57"/>
      <c r="KYK35" s="568"/>
      <c r="KYL35" s="568"/>
      <c r="KYM35" s="199"/>
      <c r="KYN35" s="59"/>
      <c r="KYO35" s="57"/>
      <c r="KYP35" s="57"/>
      <c r="KYQ35" s="57"/>
      <c r="KYR35" s="57"/>
      <c r="KYS35" s="92"/>
      <c r="KYT35" s="92"/>
      <c r="KYU35" s="57"/>
      <c r="KYV35" s="568"/>
      <c r="KYW35" s="568"/>
      <c r="KYX35" s="199"/>
      <c r="KYY35" s="59"/>
      <c r="KYZ35" s="57"/>
      <c r="KZA35" s="57"/>
      <c r="KZB35" s="57"/>
      <c r="KZC35" s="57"/>
      <c r="KZD35" s="92"/>
      <c r="KZE35" s="92"/>
      <c r="KZF35" s="57"/>
      <c r="KZG35" s="568"/>
      <c r="KZH35" s="568"/>
      <c r="KZI35" s="199"/>
      <c r="KZJ35" s="59"/>
      <c r="KZK35" s="57"/>
      <c r="KZL35" s="57"/>
      <c r="KZM35" s="57"/>
      <c r="KZN35" s="57"/>
      <c r="KZO35" s="92"/>
      <c r="KZP35" s="92"/>
      <c r="KZQ35" s="57"/>
      <c r="KZR35" s="568"/>
      <c r="KZS35" s="568"/>
      <c r="KZT35" s="199"/>
      <c r="KZU35" s="59"/>
      <c r="KZV35" s="57"/>
      <c r="KZW35" s="57"/>
      <c r="KZX35" s="57"/>
      <c r="KZY35" s="57"/>
      <c r="KZZ35" s="92"/>
      <c r="LAA35" s="92"/>
      <c r="LAB35" s="57"/>
      <c r="LAC35" s="568"/>
      <c r="LAD35" s="568"/>
      <c r="LAE35" s="199"/>
      <c r="LAF35" s="59"/>
      <c r="LAG35" s="57"/>
      <c r="LAH35" s="57"/>
      <c r="LAI35" s="57"/>
      <c r="LAJ35" s="57"/>
      <c r="LAK35" s="92"/>
      <c r="LAL35" s="92"/>
      <c r="LAM35" s="57"/>
      <c r="LAN35" s="568"/>
      <c r="LAO35" s="568"/>
      <c r="LAP35" s="199"/>
      <c r="LAQ35" s="59"/>
      <c r="LAR35" s="57"/>
      <c r="LAS35" s="57"/>
      <c r="LAT35" s="57"/>
      <c r="LAU35" s="57"/>
      <c r="LAV35" s="92"/>
      <c r="LAW35" s="92"/>
      <c r="LAX35" s="57"/>
      <c r="LAY35" s="568"/>
      <c r="LAZ35" s="568"/>
      <c r="LBA35" s="199"/>
      <c r="LBB35" s="59"/>
      <c r="LBC35" s="57"/>
      <c r="LBD35" s="57"/>
      <c r="LBE35" s="57"/>
      <c r="LBF35" s="57"/>
      <c r="LBG35" s="92"/>
      <c r="LBH35" s="92"/>
      <c r="LBI35" s="57"/>
      <c r="LBJ35" s="568"/>
      <c r="LBK35" s="568"/>
      <c r="LBL35" s="199"/>
      <c r="LBM35" s="59"/>
      <c r="LBN35" s="57"/>
      <c r="LBO35" s="57"/>
      <c r="LBP35" s="57"/>
      <c r="LBQ35" s="57"/>
      <c r="LBR35" s="92"/>
      <c r="LBS35" s="92"/>
      <c r="LBT35" s="57"/>
      <c r="LBU35" s="568"/>
      <c r="LBV35" s="568"/>
      <c r="LBW35" s="199"/>
      <c r="LBX35" s="59"/>
      <c r="LBY35" s="57"/>
      <c r="LBZ35" s="57"/>
      <c r="LCA35" s="57"/>
      <c r="LCB35" s="57"/>
      <c r="LCC35" s="92"/>
      <c r="LCD35" s="92"/>
      <c r="LCE35" s="57"/>
      <c r="LCF35" s="568"/>
      <c r="LCG35" s="568"/>
      <c r="LCH35" s="199"/>
      <c r="LCI35" s="59"/>
      <c r="LCJ35" s="57"/>
      <c r="LCK35" s="57"/>
      <c r="LCL35" s="57"/>
      <c r="LCM35" s="57"/>
      <c r="LCN35" s="92"/>
      <c r="LCO35" s="92"/>
      <c r="LCP35" s="57"/>
      <c r="LCQ35" s="568"/>
      <c r="LCR35" s="568"/>
      <c r="LCS35" s="199"/>
      <c r="LCT35" s="59"/>
      <c r="LCU35" s="57"/>
      <c r="LCV35" s="57"/>
      <c r="LCW35" s="57"/>
      <c r="LCX35" s="57"/>
      <c r="LCY35" s="92"/>
      <c r="LCZ35" s="92"/>
      <c r="LDA35" s="57"/>
      <c r="LDB35" s="568"/>
      <c r="LDC35" s="568"/>
      <c r="LDD35" s="199"/>
      <c r="LDE35" s="59"/>
      <c r="LDF35" s="57"/>
      <c r="LDG35" s="57"/>
      <c r="LDH35" s="57"/>
      <c r="LDI35" s="57"/>
      <c r="LDJ35" s="92"/>
      <c r="LDK35" s="92"/>
      <c r="LDL35" s="57"/>
      <c r="LDM35" s="568"/>
      <c r="LDN35" s="568"/>
      <c r="LDO35" s="199"/>
      <c r="LDP35" s="59"/>
      <c r="LDQ35" s="57"/>
      <c r="LDR35" s="57"/>
      <c r="LDS35" s="57"/>
      <c r="LDT35" s="57"/>
      <c r="LDU35" s="92"/>
      <c r="LDV35" s="92"/>
      <c r="LDW35" s="57"/>
      <c r="LDX35" s="568"/>
      <c r="LDY35" s="568"/>
      <c r="LDZ35" s="199"/>
      <c r="LEA35" s="59"/>
      <c r="LEB35" s="57"/>
      <c r="LEC35" s="57"/>
      <c r="LED35" s="57"/>
      <c r="LEE35" s="57"/>
      <c r="LEF35" s="92"/>
      <c r="LEG35" s="92"/>
      <c r="LEH35" s="57"/>
      <c r="LEI35" s="568"/>
      <c r="LEJ35" s="568"/>
      <c r="LEK35" s="199"/>
      <c r="LEL35" s="59"/>
      <c r="LEM35" s="57"/>
      <c r="LEN35" s="57"/>
      <c r="LEO35" s="57"/>
      <c r="LEP35" s="57"/>
      <c r="LEQ35" s="92"/>
      <c r="LER35" s="92"/>
      <c r="LES35" s="57"/>
      <c r="LET35" s="568"/>
      <c r="LEU35" s="568"/>
      <c r="LEV35" s="199"/>
      <c r="LEW35" s="59"/>
      <c r="LEX35" s="57"/>
      <c r="LEY35" s="57"/>
      <c r="LEZ35" s="57"/>
      <c r="LFA35" s="57"/>
      <c r="LFB35" s="92"/>
      <c r="LFC35" s="92"/>
      <c r="LFD35" s="57"/>
      <c r="LFE35" s="568"/>
      <c r="LFF35" s="568"/>
      <c r="LFG35" s="199"/>
      <c r="LFH35" s="59"/>
      <c r="LFI35" s="57"/>
      <c r="LFJ35" s="57"/>
      <c r="LFK35" s="57"/>
      <c r="LFL35" s="57"/>
      <c r="LFM35" s="92"/>
      <c r="LFN35" s="92"/>
      <c r="LFO35" s="57"/>
      <c r="LFP35" s="568"/>
      <c r="LFQ35" s="568"/>
      <c r="LFR35" s="199"/>
      <c r="LFS35" s="59"/>
      <c r="LFT35" s="57"/>
      <c r="LFU35" s="57"/>
      <c r="LFV35" s="57"/>
      <c r="LFW35" s="57"/>
      <c r="LFX35" s="92"/>
      <c r="LFY35" s="92"/>
      <c r="LFZ35" s="57"/>
      <c r="LGA35" s="568"/>
      <c r="LGB35" s="568"/>
      <c r="LGC35" s="199"/>
      <c r="LGD35" s="59"/>
      <c r="LGE35" s="57"/>
      <c r="LGF35" s="57"/>
      <c r="LGG35" s="57"/>
      <c r="LGH35" s="57"/>
      <c r="LGI35" s="92"/>
      <c r="LGJ35" s="92"/>
      <c r="LGK35" s="57"/>
      <c r="LGL35" s="568"/>
      <c r="LGM35" s="568"/>
      <c r="LGN35" s="199"/>
      <c r="LGO35" s="59"/>
      <c r="LGP35" s="57"/>
      <c r="LGQ35" s="57"/>
      <c r="LGR35" s="57"/>
      <c r="LGS35" s="57"/>
      <c r="LGT35" s="92"/>
      <c r="LGU35" s="92"/>
      <c r="LGV35" s="57"/>
      <c r="LGW35" s="568"/>
      <c r="LGX35" s="568"/>
      <c r="LGY35" s="199"/>
      <c r="LGZ35" s="59"/>
      <c r="LHA35" s="57"/>
      <c r="LHB35" s="57"/>
      <c r="LHC35" s="57"/>
      <c r="LHD35" s="57"/>
      <c r="LHE35" s="92"/>
      <c r="LHF35" s="92"/>
      <c r="LHG35" s="57"/>
      <c r="LHH35" s="568"/>
      <c r="LHI35" s="568"/>
      <c r="LHJ35" s="199"/>
      <c r="LHK35" s="59"/>
      <c r="LHL35" s="57"/>
      <c r="LHM35" s="57"/>
      <c r="LHN35" s="57"/>
      <c r="LHO35" s="57"/>
      <c r="LHP35" s="92"/>
      <c r="LHQ35" s="92"/>
      <c r="LHR35" s="57"/>
      <c r="LHS35" s="568"/>
      <c r="LHT35" s="568"/>
      <c r="LHU35" s="199"/>
      <c r="LHV35" s="59"/>
      <c r="LHW35" s="57"/>
      <c r="LHX35" s="57"/>
      <c r="LHY35" s="57"/>
      <c r="LHZ35" s="57"/>
      <c r="LIA35" s="92"/>
      <c r="LIB35" s="92"/>
      <c r="LIC35" s="57"/>
      <c r="LID35" s="568"/>
      <c r="LIE35" s="568"/>
      <c r="LIF35" s="199"/>
      <c r="LIG35" s="59"/>
      <c r="LIH35" s="57"/>
      <c r="LII35" s="57"/>
      <c r="LIJ35" s="57"/>
      <c r="LIK35" s="57"/>
      <c r="LIL35" s="92"/>
      <c r="LIM35" s="92"/>
      <c r="LIN35" s="57"/>
      <c r="LIO35" s="568"/>
      <c r="LIP35" s="568"/>
      <c r="LIQ35" s="199"/>
      <c r="LIR35" s="59"/>
      <c r="LIS35" s="57"/>
      <c r="LIT35" s="57"/>
      <c r="LIU35" s="57"/>
      <c r="LIV35" s="57"/>
      <c r="LIW35" s="92"/>
      <c r="LIX35" s="92"/>
      <c r="LIY35" s="57"/>
      <c r="LIZ35" s="568"/>
      <c r="LJA35" s="568"/>
      <c r="LJB35" s="199"/>
      <c r="LJC35" s="59"/>
      <c r="LJD35" s="57"/>
      <c r="LJE35" s="57"/>
      <c r="LJF35" s="57"/>
      <c r="LJG35" s="57"/>
      <c r="LJH35" s="92"/>
      <c r="LJI35" s="92"/>
      <c r="LJJ35" s="57"/>
      <c r="LJK35" s="568"/>
      <c r="LJL35" s="568"/>
      <c r="LJM35" s="199"/>
      <c r="LJN35" s="59"/>
      <c r="LJO35" s="57"/>
      <c r="LJP35" s="57"/>
      <c r="LJQ35" s="57"/>
      <c r="LJR35" s="57"/>
      <c r="LJS35" s="92"/>
      <c r="LJT35" s="92"/>
      <c r="LJU35" s="57"/>
      <c r="LJV35" s="568"/>
      <c r="LJW35" s="568"/>
      <c r="LJX35" s="199"/>
      <c r="LJY35" s="59"/>
      <c r="LJZ35" s="57"/>
      <c r="LKA35" s="57"/>
      <c r="LKB35" s="57"/>
      <c r="LKC35" s="57"/>
      <c r="LKD35" s="92"/>
      <c r="LKE35" s="92"/>
      <c r="LKF35" s="57"/>
      <c r="LKG35" s="568"/>
      <c r="LKH35" s="568"/>
      <c r="LKI35" s="199"/>
      <c r="LKJ35" s="59"/>
      <c r="LKK35" s="57"/>
      <c r="LKL35" s="57"/>
      <c r="LKM35" s="57"/>
      <c r="LKN35" s="57"/>
      <c r="LKO35" s="92"/>
      <c r="LKP35" s="92"/>
      <c r="LKQ35" s="57"/>
      <c r="LKR35" s="568"/>
      <c r="LKS35" s="568"/>
      <c r="LKT35" s="199"/>
      <c r="LKU35" s="59"/>
      <c r="LKV35" s="57"/>
      <c r="LKW35" s="57"/>
      <c r="LKX35" s="57"/>
      <c r="LKY35" s="57"/>
      <c r="LKZ35" s="92"/>
      <c r="LLA35" s="92"/>
      <c r="LLB35" s="57"/>
      <c r="LLC35" s="568"/>
      <c r="LLD35" s="568"/>
      <c r="LLE35" s="199"/>
      <c r="LLF35" s="59"/>
      <c r="LLG35" s="57"/>
      <c r="LLH35" s="57"/>
      <c r="LLI35" s="57"/>
      <c r="LLJ35" s="57"/>
      <c r="LLK35" s="92"/>
      <c r="LLL35" s="92"/>
      <c r="LLM35" s="57"/>
      <c r="LLN35" s="568"/>
      <c r="LLO35" s="568"/>
      <c r="LLP35" s="199"/>
      <c r="LLQ35" s="59"/>
      <c r="LLR35" s="57"/>
      <c r="LLS35" s="57"/>
      <c r="LLT35" s="57"/>
      <c r="LLU35" s="57"/>
      <c r="LLV35" s="92"/>
      <c r="LLW35" s="92"/>
      <c r="LLX35" s="57"/>
      <c r="LLY35" s="568"/>
      <c r="LLZ35" s="568"/>
      <c r="LMA35" s="199"/>
      <c r="LMB35" s="59"/>
      <c r="LMC35" s="57"/>
      <c r="LMD35" s="57"/>
      <c r="LME35" s="57"/>
      <c r="LMF35" s="57"/>
      <c r="LMG35" s="92"/>
      <c r="LMH35" s="92"/>
      <c r="LMI35" s="57"/>
      <c r="LMJ35" s="568"/>
      <c r="LMK35" s="568"/>
      <c r="LML35" s="199"/>
      <c r="LMM35" s="59"/>
      <c r="LMN35" s="57"/>
      <c r="LMO35" s="57"/>
      <c r="LMP35" s="57"/>
      <c r="LMQ35" s="57"/>
      <c r="LMR35" s="92"/>
      <c r="LMS35" s="92"/>
      <c r="LMT35" s="57"/>
      <c r="LMU35" s="568"/>
      <c r="LMV35" s="568"/>
      <c r="LMW35" s="199"/>
      <c r="LMX35" s="59"/>
      <c r="LMY35" s="57"/>
      <c r="LMZ35" s="57"/>
      <c r="LNA35" s="57"/>
      <c r="LNB35" s="57"/>
      <c r="LNC35" s="92"/>
      <c r="LND35" s="92"/>
      <c r="LNE35" s="57"/>
      <c r="LNF35" s="568"/>
      <c r="LNG35" s="568"/>
      <c r="LNH35" s="199"/>
      <c r="LNI35" s="59"/>
      <c r="LNJ35" s="57"/>
      <c r="LNK35" s="57"/>
      <c r="LNL35" s="57"/>
      <c r="LNM35" s="57"/>
      <c r="LNN35" s="92"/>
      <c r="LNO35" s="92"/>
      <c r="LNP35" s="57"/>
      <c r="LNQ35" s="568"/>
      <c r="LNR35" s="568"/>
      <c r="LNS35" s="199"/>
      <c r="LNT35" s="59"/>
      <c r="LNU35" s="57"/>
      <c r="LNV35" s="57"/>
      <c r="LNW35" s="57"/>
      <c r="LNX35" s="57"/>
      <c r="LNY35" s="92"/>
      <c r="LNZ35" s="92"/>
      <c r="LOA35" s="57"/>
      <c r="LOB35" s="568"/>
      <c r="LOC35" s="568"/>
      <c r="LOD35" s="199"/>
      <c r="LOE35" s="59"/>
      <c r="LOF35" s="57"/>
      <c r="LOG35" s="57"/>
      <c r="LOH35" s="57"/>
      <c r="LOI35" s="57"/>
      <c r="LOJ35" s="92"/>
      <c r="LOK35" s="92"/>
      <c r="LOL35" s="57"/>
      <c r="LOM35" s="568"/>
      <c r="LON35" s="568"/>
      <c r="LOO35" s="199"/>
      <c r="LOP35" s="59"/>
      <c r="LOQ35" s="57"/>
      <c r="LOR35" s="57"/>
      <c r="LOS35" s="57"/>
      <c r="LOT35" s="57"/>
      <c r="LOU35" s="92"/>
      <c r="LOV35" s="92"/>
      <c r="LOW35" s="57"/>
      <c r="LOX35" s="568"/>
      <c r="LOY35" s="568"/>
      <c r="LOZ35" s="199"/>
      <c r="LPA35" s="59"/>
      <c r="LPB35" s="57"/>
      <c r="LPC35" s="57"/>
      <c r="LPD35" s="57"/>
      <c r="LPE35" s="57"/>
      <c r="LPF35" s="92"/>
      <c r="LPG35" s="92"/>
      <c r="LPH35" s="57"/>
      <c r="LPI35" s="568"/>
      <c r="LPJ35" s="568"/>
      <c r="LPK35" s="199"/>
      <c r="LPL35" s="59"/>
      <c r="LPM35" s="57"/>
      <c r="LPN35" s="57"/>
      <c r="LPO35" s="57"/>
      <c r="LPP35" s="57"/>
      <c r="LPQ35" s="92"/>
      <c r="LPR35" s="92"/>
      <c r="LPS35" s="57"/>
      <c r="LPT35" s="568"/>
      <c r="LPU35" s="568"/>
      <c r="LPV35" s="199"/>
      <c r="LPW35" s="59"/>
      <c r="LPX35" s="57"/>
      <c r="LPY35" s="57"/>
      <c r="LPZ35" s="57"/>
      <c r="LQA35" s="57"/>
      <c r="LQB35" s="92"/>
      <c r="LQC35" s="92"/>
      <c r="LQD35" s="57"/>
      <c r="LQE35" s="568"/>
      <c r="LQF35" s="568"/>
      <c r="LQG35" s="199"/>
      <c r="LQH35" s="59"/>
      <c r="LQI35" s="57"/>
      <c r="LQJ35" s="57"/>
      <c r="LQK35" s="57"/>
      <c r="LQL35" s="57"/>
      <c r="LQM35" s="92"/>
      <c r="LQN35" s="92"/>
      <c r="LQO35" s="57"/>
      <c r="LQP35" s="568"/>
      <c r="LQQ35" s="568"/>
      <c r="LQR35" s="199"/>
      <c r="LQS35" s="59"/>
      <c r="LQT35" s="57"/>
      <c r="LQU35" s="57"/>
      <c r="LQV35" s="57"/>
      <c r="LQW35" s="57"/>
      <c r="LQX35" s="92"/>
      <c r="LQY35" s="92"/>
      <c r="LQZ35" s="57"/>
      <c r="LRA35" s="568"/>
      <c r="LRB35" s="568"/>
      <c r="LRC35" s="199"/>
      <c r="LRD35" s="59"/>
      <c r="LRE35" s="57"/>
      <c r="LRF35" s="57"/>
      <c r="LRG35" s="57"/>
      <c r="LRH35" s="57"/>
      <c r="LRI35" s="92"/>
      <c r="LRJ35" s="92"/>
      <c r="LRK35" s="57"/>
      <c r="LRL35" s="568"/>
      <c r="LRM35" s="568"/>
      <c r="LRN35" s="199"/>
      <c r="LRO35" s="59"/>
      <c r="LRP35" s="57"/>
      <c r="LRQ35" s="57"/>
      <c r="LRR35" s="57"/>
      <c r="LRS35" s="57"/>
      <c r="LRT35" s="92"/>
      <c r="LRU35" s="92"/>
      <c r="LRV35" s="57"/>
      <c r="LRW35" s="568"/>
      <c r="LRX35" s="568"/>
      <c r="LRY35" s="199"/>
      <c r="LRZ35" s="59"/>
      <c r="LSA35" s="57"/>
      <c r="LSB35" s="57"/>
      <c r="LSC35" s="57"/>
      <c r="LSD35" s="57"/>
      <c r="LSE35" s="92"/>
      <c r="LSF35" s="92"/>
      <c r="LSG35" s="57"/>
      <c r="LSH35" s="568"/>
      <c r="LSI35" s="568"/>
      <c r="LSJ35" s="199"/>
      <c r="LSK35" s="59"/>
      <c r="LSL35" s="57"/>
      <c r="LSM35" s="57"/>
      <c r="LSN35" s="57"/>
      <c r="LSO35" s="57"/>
      <c r="LSP35" s="92"/>
      <c r="LSQ35" s="92"/>
      <c r="LSR35" s="57"/>
      <c r="LSS35" s="568"/>
      <c r="LST35" s="568"/>
      <c r="LSU35" s="199"/>
      <c r="LSV35" s="59"/>
      <c r="LSW35" s="57"/>
      <c r="LSX35" s="57"/>
      <c r="LSY35" s="57"/>
      <c r="LSZ35" s="57"/>
      <c r="LTA35" s="92"/>
      <c r="LTB35" s="92"/>
      <c r="LTC35" s="57"/>
      <c r="LTD35" s="568"/>
      <c r="LTE35" s="568"/>
      <c r="LTF35" s="199"/>
      <c r="LTG35" s="59"/>
      <c r="LTH35" s="57"/>
      <c r="LTI35" s="57"/>
      <c r="LTJ35" s="57"/>
      <c r="LTK35" s="57"/>
      <c r="LTL35" s="92"/>
      <c r="LTM35" s="92"/>
      <c r="LTN35" s="57"/>
      <c r="LTO35" s="568"/>
      <c r="LTP35" s="568"/>
      <c r="LTQ35" s="199"/>
      <c r="LTR35" s="59"/>
      <c r="LTS35" s="57"/>
      <c r="LTT35" s="57"/>
      <c r="LTU35" s="57"/>
      <c r="LTV35" s="57"/>
      <c r="LTW35" s="92"/>
      <c r="LTX35" s="92"/>
      <c r="LTY35" s="57"/>
      <c r="LTZ35" s="568"/>
      <c r="LUA35" s="568"/>
      <c r="LUB35" s="199"/>
      <c r="LUC35" s="59"/>
      <c r="LUD35" s="57"/>
      <c r="LUE35" s="57"/>
      <c r="LUF35" s="57"/>
      <c r="LUG35" s="57"/>
      <c r="LUH35" s="92"/>
      <c r="LUI35" s="92"/>
      <c r="LUJ35" s="57"/>
      <c r="LUK35" s="568"/>
      <c r="LUL35" s="568"/>
      <c r="LUM35" s="199"/>
      <c r="LUN35" s="59"/>
      <c r="LUO35" s="57"/>
      <c r="LUP35" s="57"/>
      <c r="LUQ35" s="57"/>
      <c r="LUR35" s="57"/>
      <c r="LUS35" s="92"/>
      <c r="LUT35" s="92"/>
      <c r="LUU35" s="57"/>
      <c r="LUV35" s="568"/>
      <c r="LUW35" s="568"/>
      <c r="LUX35" s="199"/>
      <c r="LUY35" s="59"/>
      <c r="LUZ35" s="57"/>
      <c r="LVA35" s="57"/>
      <c r="LVB35" s="57"/>
      <c r="LVC35" s="57"/>
      <c r="LVD35" s="92"/>
      <c r="LVE35" s="92"/>
      <c r="LVF35" s="57"/>
      <c r="LVG35" s="568"/>
      <c r="LVH35" s="568"/>
      <c r="LVI35" s="199"/>
      <c r="LVJ35" s="59"/>
      <c r="LVK35" s="57"/>
      <c r="LVL35" s="57"/>
      <c r="LVM35" s="57"/>
      <c r="LVN35" s="57"/>
      <c r="LVO35" s="92"/>
      <c r="LVP35" s="92"/>
      <c r="LVQ35" s="57"/>
      <c r="LVR35" s="568"/>
      <c r="LVS35" s="568"/>
      <c r="LVT35" s="199"/>
      <c r="LVU35" s="59"/>
      <c r="LVV35" s="57"/>
      <c r="LVW35" s="57"/>
      <c r="LVX35" s="57"/>
      <c r="LVY35" s="57"/>
      <c r="LVZ35" s="92"/>
      <c r="LWA35" s="92"/>
      <c r="LWB35" s="57"/>
      <c r="LWC35" s="568"/>
      <c r="LWD35" s="568"/>
      <c r="LWE35" s="199"/>
      <c r="LWF35" s="59"/>
      <c r="LWG35" s="57"/>
      <c r="LWH35" s="57"/>
      <c r="LWI35" s="57"/>
      <c r="LWJ35" s="57"/>
      <c r="LWK35" s="92"/>
      <c r="LWL35" s="92"/>
      <c r="LWM35" s="57"/>
      <c r="LWN35" s="568"/>
      <c r="LWO35" s="568"/>
      <c r="LWP35" s="199"/>
      <c r="LWQ35" s="59"/>
      <c r="LWR35" s="57"/>
      <c r="LWS35" s="57"/>
      <c r="LWT35" s="57"/>
      <c r="LWU35" s="57"/>
      <c r="LWV35" s="92"/>
      <c r="LWW35" s="92"/>
      <c r="LWX35" s="57"/>
      <c r="LWY35" s="568"/>
      <c r="LWZ35" s="568"/>
      <c r="LXA35" s="199"/>
      <c r="LXB35" s="59"/>
      <c r="LXC35" s="57"/>
      <c r="LXD35" s="57"/>
      <c r="LXE35" s="57"/>
      <c r="LXF35" s="57"/>
      <c r="LXG35" s="92"/>
      <c r="LXH35" s="92"/>
      <c r="LXI35" s="57"/>
      <c r="LXJ35" s="568"/>
      <c r="LXK35" s="568"/>
      <c r="LXL35" s="199"/>
      <c r="LXM35" s="59"/>
      <c r="LXN35" s="57"/>
      <c r="LXO35" s="57"/>
      <c r="LXP35" s="57"/>
      <c r="LXQ35" s="57"/>
      <c r="LXR35" s="92"/>
      <c r="LXS35" s="92"/>
      <c r="LXT35" s="57"/>
      <c r="LXU35" s="568"/>
      <c r="LXV35" s="568"/>
      <c r="LXW35" s="199"/>
      <c r="LXX35" s="59"/>
      <c r="LXY35" s="57"/>
      <c r="LXZ35" s="57"/>
      <c r="LYA35" s="57"/>
      <c r="LYB35" s="57"/>
      <c r="LYC35" s="92"/>
      <c r="LYD35" s="92"/>
      <c r="LYE35" s="57"/>
      <c r="LYF35" s="568"/>
      <c r="LYG35" s="568"/>
      <c r="LYH35" s="199"/>
      <c r="LYI35" s="59"/>
      <c r="LYJ35" s="57"/>
      <c r="LYK35" s="57"/>
      <c r="LYL35" s="57"/>
      <c r="LYM35" s="57"/>
      <c r="LYN35" s="92"/>
      <c r="LYO35" s="92"/>
      <c r="LYP35" s="57"/>
      <c r="LYQ35" s="568"/>
      <c r="LYR35" s="568"/>
      <c r="LYS35" s="199"/>
      <c r="LYT35" s="59"/>
      <c r="LYU35" s="57"/>
      <c r="LYV35" s="57"/>
      <c r="LYW35" s="57"/>
      <c r="LYX35" s="57"/>
      <c r="LYY35" s="92"/>
      <c r="LYZ35" s="92"/>
      <c r="LZA35" s="57"/>
      <c r="LZB35" s="568"/>
      <c r="LZC35" s="568"/>
      <c r="LZD35" s="199"/>
      <c r="LZE35" s="59"/>
      <c r="LZF35" s="57"/>
      <c r="LZG35" s="57"/>
      <c r="LZH35" s="57"/>
      <c r="LZI35" s="57"/>
      <c r="LZJ35" s="92"/>
      <c r="LZK35" s="92"/>
      <c r="LZL35" s="57"/>
      <c r="LZM35" s="568"/>
      <c r="LZN35" s="568"/>
      <c r="LZO35" s="199"/>
      <c r="LZP35" s="59"/>
      <c r="LZQ35" s="57"/>
      <c r="LZR35" s="57"/>
      <c r="LZS35" s="57"/>
      <c r="LZT35" s="57"/>
      <c r="LZU35" s="92"/>
      <c r="LZV35" s="92"/>
      <c r="LZW35" s="57"/>
      <c r="LZX35" s="568"/>
      <c r="LZY35" s="568"/>
      <c r="LZZ35" s="199"/>
      <c r="MAA35" s="59"/>
      <c r="MAB35" s="57"/>
      <c r="MAC35" s="57"/>
      <c r="MAD35" s="57"/>
      <c r="MAE35" s="57"/>
      <c r="MAF35" s="92"/>
      <c r="MAG35" s="92"/>
      <c r="MAH35" s="57"/>
      <c r="MAI35" s="568"/>
      <c r="MAJ35" s="568"/>
      <c r="MAK35" s="199"/>
      <c r="MAL35" s="59"/>
      <c r="MAM35" s="57"/>
      <c r="MAN35" s="57"/>
      <c r="MAO35" s="57"/>
      <c r="MAP35" s="57"/>
      <c r="MAQ35" s="92"/>
      <c r="MAR35" s="92"/>
      <c r="MAS35" s="57"/>
      <c r="MAT35" s="568"/>
      <c r="MAU35" s="568"/>
      <c r="MAV35" s="199"/>
      <c r="MAW35" s="59"/>
      <c r="MAX35" s="57"/>
      <c r="MAY35" s="57"/>
      <c r="MAZ35" s="57"/>
      <c r="MBA35" s="57"/>
      <c r="MBB35" s="92"/>
      <c r="MBC35" s="92"/>
      <c r="MBD35" s="57"/>
      <c r="MBE35" s="568"/>
      <c r="MBF35" s="568"/>
      <c r="MBG35" s="199"/>
      <c r="MBH35" s="59"/>
      <c r="MBI35" s="57"/>
      <c r="MBJ35" s="57"/>
      <c r="MBK35" s="57"/>
      <c r="MBL35" s="57"/>
      <c r="MBM35" s="92"/>
      <c r="MBN35" s="92"/>
      <c r="MBO35" s="57"/>
      <c r="MBP35" s="568"/>
      <c r="MBQ35" s="568"/>
      <c r="MBR35" s="199"/>
      <c r="MBS35" s="59"/>
      <c r="MBT35" s="57"/>
      <c r="MBU35" s="57"/>
      <c r="MBV35" s="57"/>
      <c r="MBW35" s="57"/>
      <c r="MBX35" s="92"/>
      <c r="MBY35" s="92"/>
      <c r="MBZ35" s="57"/>
      <c r="MCA35" s="568"/>
      <c r="MCB35" s="568"/>
      <c r="MCC35" s="199"/>
      <c r="MCD35" s="59"/>
      <c r="MCE35" s="57"/>
      <c r="MCF35" s="57"/>
      <c r="MCG35" s="57"/>
      <c r="MCH35" s="57"/>
      <c r="MCI35" s="92"/>
      <c r="MCJ35" s="92"/>
      <c r="MCK35" s="57"/>
      <c r="MCL35" s="568"/>
      <c r="MCM35" s="568"/>
      <c r="MCN35" s="199"/>
      <c r="MCO35" s="59"/>
      <c r="MCP35" s="57"/>
      <c r="MCQ35" s="57"/>
      <c r="MCR35" s="57"/>
      <c r="MCS35" s="57"/>
      <c r="MCT35" s="92"/>
      <c r="MCU35" s="92"/>
      <c r="MCV35" s="57"/>
      <c r="MCW35" s="568"/>
      <c r="MCX35" s="568"/>
      <c r="MCY35" s="199"/>
      <c r="MCZ35" s="59"/>
      <c r="MDA35" s="57"/>
      <c r="MDB35" s="57"/>
      <c r="MDC35" s="57"/>
      <c r="MDD35" s="57"/>
      <c r="MDE35" s="92"/>
      <c r="MDF35" s="92"/>
      <c r="MDG35" s="57"/>
      <c r="MDH35" s="568"/>
      <c r="MDI35" s="568"/>
      <c r="MDJ35" s="199"/>
      <c r="MDK35" s="59"/>
      <c r="MDL35" s="57"/>
      <c r="MDM35" s="57"/>
      <c r="MDN35" s="57"/>
      <c r="MDO35" s="57"/>
      <c r="MDP35" s="92"/>
      <c r="MDQ35" s="92"/>
      <c r="MDR35" s="57"/>
      <c r="MDS35" s="568"/>
      <c r="MDT35" s="568"/>
      <c r="MDU35" s="199"/>
      <c r="MDV35" s="59"/>
      <c r="MDW35" s="57"/>
      <c r="MDX35" s="57"/>
      <c r="MDY35" s="57"/>
      <c r="MDZ35" s="57"/>
      <c r="MEA35" s="92"/>
      <c r="MEB35" s="92"/>
      <c r="MEC35" s="57"/>
      <c r="MED35" s="568"/>
      <c r="MEE35" s="568"/>
      <c r="MEF35" s="199"/>
      <c r="MEG35" s="59"/>
      <c r="MEH35" s="57"/>
      <c r="MEI35" s="57"/>
      <c r="MEJ35" s="57"/>
      <c r="MEK35" s="57"/>
      <c r="MEL35" s="92"/>
      <c r="MEM35" s="92"/>
      <c r="MEN35" s="57"/>
      <c r="MEO35" s="568"/>
      <c r="MEP35" s="568"/>
      <c r="MEQ35" s="199"/>
      <c r="MER35" s="59"/>
      <c r="MES35" s="57"/>
      <c r="MET35" s="57"/>
      <c r="MEU35" s="57"/>
      <c r="MEV35" s="57"/>
      <c r="MEW35" s="92"/>
      <c r="MEX35" s="92"/>
      <c r="MEY35" s="57"/>
      <c r="MEZ35" s="568"/>
      <c r="MFA35" s="568"/>
      <c r="MFB35" s="199"/>
      <c r="MFC35" s="59"/>
      <c r="MFD35" s="57"/>
      <c r="MFE35" s="57"/>
      <c r="MFF35" s="57"/>
      <c r="MFG35" s="57"/>
      <c r="MFH35" s="92"/>
      <c r="MFI35" s="92"/>
      <c r="MFJ35" s="57"/>
      <c r="MFK35" s="568"/>
      <c r="MFL35" s="568"/>
      <c r="MFM35" s="199"/>
      <c r="MFN35" s="59"/>
      <c r="MFO35" s="57"/>
      <c r="MFP35" s="57"/>
      <c r="MFQ35" s="57"/>
      <c r="MFR35" s="57"/>
      <c r="MFS35" s="92"/>
      <c r="MFT35" s="92"/>
      <c r="MFU35" s="57"/>
      <c r="MFV35" s="568"/>
      <c r="MFW35" s="568"/>
      <c r="MFX35" s="199"/>
      <c r="MFY35" s="59"/>
      <c r="MFZ35" s="57"/>
      <c r="MGA35" s="57"/>
      <c r="MGB35" s="57"/>
      <c r="MGC35" s="57"/>
      <c r="MGD35" s="92"/>
      <c r="MGE35" s="92"/>
      <c r="MGF35" s="57"/>
      <c r="MGG35" s="568"/>
      <c r="MGH35" s="568"/>
      <c r="MGI35" s="199"/>
      <c r="MGJ35" s="59"/>
      <c r="MGK35" s="57"/>
      <c r="MGL35" s="57"/>
      <c r="MGM35" s="57"/>
      <c r="MGN35" s="57"/>
      <c r="MGO35" s="92"/>
      <c r="MGP35" s="92"/>
      <c r="MGQ35" s="57"/>
      <c r="MGR35" s="568"/>
      <c r="MGS35" s="568"/>
      <c r="MGT35" s="199"/>
      <c r="MGU35" s="59"/>
      <c r="MGV35" s="57"/>
      <c r="MGW35" s="57"/>
      <c r="MGX35" s="57"/>
      <c r="MGY35" s="57"/>
      <c r="MGZ35" s="92"/>
      <c r="MHA35" s="92"/>
      <c r="MHB35" s="57"/>
      <c r="MHC35" s="568"/>
      <c r="MHD35" s="568"/>
      <c r="MHE35" s="199"/>
      <c r="MHF35" s="59"/>
      <c r="MHG35" s="57"/>
      <c r="MHH35" s="57"/>
      <c r="MHI35" s="57"/>
      <c r="MHJ35" s="57"/>
      <c r="MHK35" s="92"/>
      <c r="MHL35" s="92"/>
      <c r="MHM35" s="57"/>
      <c r="MHN35" s="568"/>
      <c r="MHO35" s="568"/>
      <c r="MHP35" s="199"/>
      <c r="MHQ35" s="59"/>
      <c r="MHR35" s="57"/>
      <c r="MHS35" s="57"/>
      <c r="MHT35" s="57"/>
      <c r="MHU35" s="57"/>
      <c r="MHV35" s="92"/>
      <c r="MHW35" s="92"/>
      <c r="MHX35" s="57"/>
      <c r="MHY35" s="568"/>
      <c r="MHZ35" s="568"/>
      <c r="MIA35" s="199"/>
      <c r="MIB35" s="59"/>
      <c r="MIC35" s="57"/>
      <c r="MID35" s="57"/>
      <c r="MIE35" s="57"/>
      <c r="MIF35" s="57"/>
      <c r="MIG35" s="92"/>
      <c r="MIH35" s="92"/>
      <c r="MII35" s="57"/>
      <c r="MIJ35" s="568"/>
      <c r="MIK35" s="568"/>
      <c r="MIL35" s="199"/>
      <c r="MIM35" s="59"/>
      <c r="MIN35" s="57"/>
      <c r="MIO35" s="57"/>
      <c r="MIP35" s="57"/>
      <c r="MIQ35" s="57"/>
      <c r="MIR35" s="92"/>
      <c r="MIS35" s="92"/>
      <c r="MIT35" s="57"/>
      <c r="MIU35" s="568"/>
      <c r="MIV35" s="568"/>
      <c r="MIW35" s="199"/>
      <c r="MIX35" s="59"/>
      <c r="MIY35" s="57"/>
      <c r="MIZ35" s="57"/>
      <c r="MJA35" s="57"/>
      <c r="MJB35" s="57"/>
      <c r="MJC35" s="92"/>
      <c r="MJD35" s="92"/>
      <c r="MJE35" s="57"/>
      <c r="MJF35" s="568"/>
      <c r="MJG35" s="568"/>
      <c r="MJH35" s="199"/>
      <c r="MJI35" s="59"/>
      <c r="MJJ35" s="57"/>
      <c r="MJK35" s="57"/>
      <c r="MJL35" s="57"/>
      <c r="MJM35" s="57"/>
      <c r="MJN35" s="92"/>
      <c r="MJO35" s="92"/>
      <c r="MJP35" s="57"/>
      <c r="MJQ35" s="568"/>
      <c r="MJR35" s="568"/>
      <c r="MJS35" s="199"/>
      <c r="MJT35" s="59"/>
      <c r="MJU35" s="57"/>
      <c r="MJV35" s="57"/>
      <c r="MJW35" s="57"/>
      <c r="MJX35" s="57"/>
      <c r="MJY35" s="92"/>
      <c r="MJZ35" s="92"/>
      <c r="MKA35" s="57"/>
      <c r="MKB35" s="568"/>
      <c r="MKC35" s="568"/>
      <c r="MKD35" s="199"/>
      <c r="MKE35" s="59"/>
      <c r="MKF35" s="57"/>
      <c r="MKG35" s="57"/>
      <c r="MKH35" s="57"/>
      <c r="MKI35" s="57"/>
      <c r="MKJ35" s="92"/>
      <c r="MKK35" s="92"/>
      <c r="MKL35" s="57"/>
      <c r="MKM35" s="568"/>
      <c r="MKN35" s="568"/>
      <c r="MKO35" s="199"/>
      <c r="MKP35" s="59"/>
      <c r="MKQ35" s="57"/>
      <c r="MKR35" s="57"/>
      <c r="MKS35" s="57"/>
      <c r="MKT35" s="57"/>
      <c r="MKU35" s="92"/>
      <c r="MKV35" s="92"/>
      <c r="MKW35" s="57"/>
      <c r="MKX35" s="568"/>
      <c r="MKY35" s="568"/>
      <c r="MKZ35" s="199"/>
      <c r="MLA35" s="59"/>
      <c r="MLB35" s="57"/>
      <c r="MLC35" s="57"/>
      <c r="MLD35" s="57"/>
      <c r="MLE35" s="57"/>
      <c r="MLF35" s="92"/>
      <c r="MLG35" s="92"/>
      <c r="MLH35" s="57"/>
      <c r="MLI35" s="568"/>
      <c r="MLJ35" s="568"/>
      <c r="MLK35" s="199"/>
      <c r="MLL35" s="59"/>
      <c r="MLM35" s="57"/>
      <c r="MLN35" s="57"/>
      <c r="MLO35" s="57"/>
      <c r="MLP35" s="57"/>
      <c r="MLQ35" s="92"/>
      <c r="MLR35" s="92"/>
      <c r="MLS35" s="57"/>
      <c r="MLT35" s="568"/>
      <c r="MLU35" s="568"/>
      <c r="MLV35" s="199"/>
      <c r="MLW35" s="59"/>
      <c r="MLX35" s="57"/>
      <c r="MLY35" s="57"/>
      <c r="MLZ35" s="57"/>
      <c r="MMA35" s="57"/>
      <c r="MMB35" s="92"/>
      <c r="MMC35" s="92"/>
      <c r="MMD35" s="57"/>
      <c r="MME35" s="568"/>
      <c r="MMF35" s="568"/>
      <c r="MMG35" s="199"/>
      <c r="MMH35" s="59"/>
      <c r="MMI35" s="57"/>
      <c r="MMJ35" s="57"/>
      <c r="MMK35" s="57"/>
      <c r="MML35" s="57"/>
      <c r="MMM35" s="92"/>
      <c r="MMN35" s="92"/>
      <c r="MMO35" s="57"/>
      <c r="MMP35" s="568"/>
      <c r="MMQ35" s="568"/>
      <c r="MMR35" s="199"/>
      <c r="MMS35" s="59"/>
      <c r="MMT35" s="57"/>
      <c r="MMU35" s="57"/>
      <c r="MMV35" s="57"/>
      <c r="MMW35" s="57"/>
      <c r="MMX35" s="92"/>
      <c r="MMY35" s="92"/>
      <c r="MMZ35" s="57"/>
      <c r="MNA35" s="568"/>
      <c r="MNB35" s="568"/>
      <c r="MNC35" s="199"/>
      <c r="MND35" s="59"/>
      <c r="MNE35" s="57"/>
      <c r="MNF35" s="57"/>
      <c r="MNG35" s="57"/>
      <c r="MNH35" s="57"/>
      <c r="MNI35" s="92"/>
      <c r="MNJ35" s="92"/>
      <c r="MNK35" s="57"/>
      <c r="MNL35" s="568"/>
      <c r="MNM35" s="568"/>
      <c r="MNN35" s="199"/>
      <c r="MNO35" s="59"/>
      <c r="MNP35" s="57"/>
      <c r="MNQ35" s="57"/>
      <c r="MNR35" s="57"/>
      <c r="MNS35" s="57"/>
      <c r="MNT35" s="92"/>
      <c r="MNU35" s="92"/>
      <c r="MNV35" s="57"/>
      <c r="MNW35" s="568"/>
      <c r="MNX35" s="568"/>
      <c r="MNY35" s="199"/>
      <c r="MNZ35" s="59"/>
      <c r="MOA35" s="57"/>
      <c r="MOB35" s="57"/>
      <c r="MOC35" s="57"/>
      <c r="MOD35" s="57"/>
      <c r="MOE35" s="92"/>
      <c r="MOF35" s="92"/>
      <c r="MOG35" s="57"/>
      <c r="MOH35" s="568"/>
      <c r="MOI35" s="568"/>
      <c r="MOJ35" s="199"/>
      <c r="MOK35" s="59"/>
      <c r="MOL35" s="57"/>
      <c r="MOM35" s="57"/>
      <c r="MON35" s="57"/>
      <c r="MOO35" s="57"/>
      <c r="MOP35" s="92"/>
      <c r="MOQ35" s="92"/>
      <c r="MOR35" s="57"/>
      <c r="MOS35" s="568"/>
      <c r="MOT35" s="568"/>
      <c r="MOU35" s="199"/>
      <c r="MOV35" s="59"/>
      <c r="MOW35" s="57"/>
      <c r="MOX35" s="57"/>
      <c r="MOY35" s="57"/>
      <c r="MOZ35" s="57"/>
      <c r="MPA35" s="92"/>
      <c r="MPB35" s="92"/>
      <c r="MPC35" s="57"/>
      <c r="MPD35" s="568"/>
      <c r="MPE35" s="568"/>
      <c r="MPF35" s="199"/>
      <c r="MPG35" s="59"/>
      <c r="MPH35" s="57"/>
      <c r="MPI35" s="57"/>
      <c r="MPJ35" s="57"/>
      <c r="MPK35" s="57"/>
      <c r="MPL35" s="92"/>
      <c r="MPM35" s="92"/>
      <c r="MPN35" s="57"/>
      <c r="MPO35" s="568"/>
      <c r="MPP35" s="568"/>
      <c r="MPQ35" s="199"/>
      <c r="MPR35" s="59"/>
      <c r="MPS35" s="57"/>
      <c r="MPT35" s="57"/>
      <c r="MPU35" s="57"/>
      <c r="MPV35" s="57"/>
      <c r="MPW35" s="92"/>
      <c r="MPX35" s="92"/>
      <c r="MPY35" s="57"/>
      <c r="MPZ35" s="568"/>
      <c r="MQA35" s="568"/>
      <c r="MQB35" s="199"/>
      <c r="MQC35" s="59"/>
      <c r="MQD35" s="57"/>
      <c r="MQE35" s="57"/>
      <c r="MQF35" s="57"/>
      <c r="MQG35" s="57"/>
      <c r="MQH35" s="92"/>
      <c r="MQI35" s="92"/>
      <c r="MQJ35" s="57"/>
      <c r="MQK35" s="568"/>
      <c r="MQL35" s="568"/>
      <c r="MQM35" s="199"/>
      <c r="MQN35" s="59"/>
      <c r="MQO35" s="57"/>
      <c r="MQP35" s="57"/>
      <c r="MQQ35" s="57"/>
      <c r="MQR35" s="57"/>
      <c r="MQS35" s="92"/>
      <c r="MQT35" s="92"/>
      <c r="MQU35" s="57"/>
      <c r="MQV35" s="568"/>
      <c r="MQW35" s="568"/>
      <c r="MQX35" s="199"/>
      <c r="MQY35" s="59"/>
      <c r="MQZ35" s="57"/>
      <c r="MRA35" s="57"/>
      <c r="MRB35" s="57"/>
      <c r="MRC35" s="57"/>
      <c r="MRD35" s="92"/>
      <c r="MRE35" s="92"/>
      <c r="MRF35" s="57"/>
      <c r="MRG35" s="568"/>
      <c r="MRH35" s="568"/>
      <c r="MRI35" s="199"/>
      <c r="MRJ35" s="59"/>
      <c r="MRK35" s="57"/>
      <c r="MRL35" s="57"/>
      <c r="MRM35" s="57"/>
      <c r="MRN35" s="57"/>
      <c r="MRO35" s="92"/>
      <c r="MRP35" s="92"/>
      <c r="MRQ35" s="57"/>
      <c r="MRR35" s="568"/>
      <c r="MRS35" s="568"/>
      <c r="MRT35" s="199"/>
      <c r="MRU35" s="59"/>
      <c r="MRV35" s="57"/>
      <c r="MRW35" s="57"/>
      <c r="MRX35" s="57"/>
      <c r="MRY35" s="57"/>
      <c r="MRZ35" s="92"/>
      <c r="MSA35" s="92"/>
      <c r="MSB35" s="57"/>
      <c r="MSC35" s="568"/>
      <c r="MSD35" s="568"/>
      <c r="MSE35" s="199"/>
      <c r="MSF35" s="59"/>
      <c r="MSG35" s="57"/>
      <c r="MSH35" s="57"/>
      <c r="MSI35" s="57"/>
      <c r="MSJ35" s="57"/>
      <c r="MSK35" s="92"/>
      <c r="MSL35" s="92"/>
      <c r="MSM35" s="57"/>
      <c r="MSN35" s="568"/>
      <c r="MSO35" s="568"/>
      <c r="MSP35" s="199"/>
      <c r="MSQ35" s="59"/>
      <c r="MSR35" s="57"/>
      <c r="MSS35" s="57"/>
      <c r="MST35" s="57"/>
      <c r="MSU35" s="57"/>
      <c r="MSV35" s="92"/>
      <c r="MSW35" s="92"/>
      <c r="MSX35" s="57"/>
      <c r="MSY35" s="568"/>
      <c r="MSZ35" s="568"/>
      <c r="MTA35" s="199"/>
      <c r="MTB35" s="59"/>
      <c r="MTC35" s="57"/>
      <c r="MTD35" s="57"/>
      <c r="MTE35" s="57"/>
      <c r="MTF35" s="57"/>
      <c r="MTG35" s="92"/>
      <c r="MTH35" s="92"/>
      <c r="MTI35" s="57"/>
      <c r="MTJ35" s="568"/>
      <c r="MTK35" s="568"/>
      <c r="MTL35" s="199"/>
      <c r="MTM35" s="59"/>
      <c r="MTN35" s="57"/>
      <c r="MTO35" s="57"/>
      <c r="MTP35" s="57"/>
      <c r="MTQ35" s="57"/>
      <c r="MTR35" s="92"/>
      <c r="MTS35" s="92"/>
      <c r="MTT35" s="57"/>
      <c r="MTU35" s="568"/>
      <c r="MTV35" s="568"/>
      <c r="MTW35" s="199"/>
      <c r="MTX35" s="59"/>
      <c r="MTY35" s="57"/>
      <c r="MTZ35" s="57"/>
      <c r="MUA35" s="57"/>
      <c r="MUB35" s="57"/>
      <c r="MUC35" s="92"/>
      <c r="MUD35" s="92"/>
      <c r="MUE35" s="57"/>
      <c r="MUF35" s="568"/>
      <c r="MUG35" s="568"/>
      <c r="MUH35" s="199"/>
      <c r="MUI35" s="59"/>
      <c r="MUJ35" s="57"/>
      <c r="MUK35" s="57"/>
      <c r="MUL35" s="57"/>
      <c r="MUM35" s="57"/>
      <c r="MUN35" s="92"/>
      <c r="MUO35" s="92"/>
      <c r="MUP35" s="57"/>
      <c r="MUQ35" s="568"/>
      <c r="MUR35" s="568"/>
      <c r="MUS35" s="199"/>
      <c r="MUT35" s="59"/>
      <c r="MUU35" s="57"/>
      <c r="MUV35" s="57"/>
      <c r="MUW35" s="57"/>
      <c r="MUX35" s="57"/>
      <c r="MUY35" s="92"/>
      <c r="MUZ35" s="92"/>
      <c r="MVA35" s="57"/>
      <c r="MVB35" s="568"/>
      <c r="MVC35" s="568"/>
      <c r="MVD35" s="199"/>
      <c r="MVE35" s="59"/>
      <c r="MVF35" s="57"/>
      <c r="MVG35" s="57"/>
      <c r="MVH35" s="57"/>
      <c r="MVI35" s="57"/>
      <c r="MVJ35" s="92"/>
      <c r="MVK35" s="92"/>
      <c r="MVL35" s="57"/>
      <c r="MVM35" s="568"/>
      <c r="MVN35" s="568"/>
      <c r="MVO35" s="199"/>
      <c r="MVP35" s="59"/>
      <c r="MVQ35" s="57"/>
      <c r="MVR35" s="57"/>
      <c r="MVS35" s="57"/>
      <c r="MVT35" s="57"/>
      <c r="MVU35" s="92"/>
      <c r="MVV35" s="92"/>
      <c r="MVW35" s="57"/>
      <c r="MVX35" s="568"/>
      <c r="MVY35" s="568"/>
      <c r="MVZ35" s="199"/>
      <c r="MWA35" s="59"/>
      <c r="MWB35" s="57"/>
      <c r="MWC35" s="57"/>
      <c r="MWD35" s="57"/>
      <c r="MWE35" s="57"/>
      <c r="MWF35" s="92"/>
      <c r="MWG35" s="92"/>
      <c r="MWH35" s="57"/>
      <c r="MWI35" s="568"/>
      <c r="MWJ35" s="568"/>
      <c r="MWK35" s="199"/>
      <c r="MWL35" s="59"/>
      <c r="MWM35" s="57"/>
      <c r="MWN35" s="57"/>
      <c r="MWO35" s="57"/>
      <c r="MWP35" s="57"/>
      <c r="MWQ35" s="92"/>
      <c r="MWR35" s="92"/>
      <c r="MWS35" s="57"/>
      <c r="MWT35" s="568"/>
      <c r="MWU35" s="568"/>
      <c r="MWV35" s="199"/>
      <c r="MWW35" s="59"/>
      <c r="MWX35" s="57"/>
      <c r="MWY35" s="57"/>
      <c r="MWZ35" s="57"/>
      <c r="MXA35" s="57"/>
      <c r="MXB35" s="92"/>
      <c r="MXC35" s="92"/>
      <c r="MXD35" s="57"/>
      <c r="MXE35" s="568"/>
      <c r="MXF35" s="568"/>
      <c r="MXG35" s="199"/>
      <c r="MXH35" s="59"/>
      <c r="MXI35" s="57"/>
      <c r="MXJ35" s="57"/>
      <c r="MXK35" s="57"/>
      <c r="MXL35" s="57"/>
      <c r="MXM35" s="92"/>
      <c r="MXN35" s="92"/>
      <c r="MXO35" s="57"/>
      <c r="MXP35" s="568"/>
      <c r="MXQ35" s="568"/>
      <c r="MXR35" s="199"/>
      <c r="MXS35" s="59"/>
      <c r="MXT35" s="57"/>
      <c r="MXU35" s="57"/>
      <c r="MXV35" s="57"/>
      <c r="MXW35" s="57"/>
      <c r="MXX35" s="92"/>
      <c r="MXY35" s="92"/>
      <c r="MXZ35" s="57"/>
      <c r="MYA35" s="568"/>
      <c r="MYB35" s="568"/>
      <c r="MYC35" s="199"/>
      <c r="MYD35" s="59"/>
      <c r="MYE35" s="57"/>
      <c r="MYF35" s="57"/>
      <c r="MYG35" s="57"/>
      <c r="MYH35" s="57"/>
      <c r="MYI35" s="92"/>
      <c r="MYJ35" s="92"/>
      <c r="MYK35" s="57"/>
      <c r="MYL35" s="568"/>
      <c r="MYM35" s="568"/>
      <c r="MYN35" s="199"/>
      <c r="MYO35" s="59"/>
      <c r="MYP35" s="57"/>
      <c r="MYQ35" s="57"/>
      <c r="MYR35" s="57"/>
      <c r="MYS35" s="57"/>
      <c r="MYT35" s="92"/>
      <c r="MYU35" s="92"/>
      <c r="MYV35" s="57"/>
      <c r="MYW35" s="568"/>
      <c r="MYX35" s="568"/>
      <c r="MYY35" s="199"/>
      <c r="MYZ35" s="59"/>
      <c r="MZA35" s="57"/>
      <c r="MZB35" s="57"/>
      <c r="MZC35" s="57"/>
      <c r="MZD35" s="57"/>
      <c r="MZE35" s="92"/>
      <c r="MZF35" s="92"/>
      <c r="MZG35" s="57"/>
      <c r="MZH35" s="568"/>
      <c r="MZI35" s="568"/>
      <c r="MZJ35" s="199"/>
      <c r="MZK35" s="59"/>
      <c r="MZL35" s="57"/>
      <c r="MZM35" s="57"/>
      <c r="MZN35" s="57"/>
      <c r="MZO35" s="57"/>
      <c r="MZP35" s="92"/>
      <c r="MZQ35" s="92"/>
      <c r="MZR35" s="57"/>
      <c r="MZS35" s="568"/>
      <c r="MZT35" s="568"/>
      <c r="MZU35" s="199"/>
      <c r="MZV35" s="59"/>
      <c r="MZW35" s="57"/>
      <c r="MZX35" s="57"/>
      <c r="MZY35" s="57"/>
      <c r="MZZ35" s="57"/>
      <c r="NAA35" s="92"/>
      <c r="NAB35" s="92"/>
      <c r="NAC35" s="57"/>
      <c r="NAD35" s="568"/>
      <c r="NAE35" s="568"/>
      <c r="NAF35" s="199"/>
      <c r="NAG35" s="59"/>
      <c r="NAH35" s="57"/>
      <c r="NAI35" s="57"/>
      <c r="NAJ35" s="57"/>
      <c r="NAK35" s="57"/>
      <c r="NAL35" s="92"/>
      <c r="NAM35" s="92"/>
      <c r="NAN35" s="57"/>
      <c r="NAO35" s="568"/>
      <c r="NAP35" s="568"/>
      <c r="NAQ35" s="199"/>
      <c r="NAR35" s="59"/>
      <c r="NAS35" s="57"/>
      <c r="NAT35" s="57"/>
      <c r="NAU35" s="57"/>
      <c r="NAV35" s="57"/>
      <c r="NAW35" s="92"/>
      <c r="NAX35" s="92"/>
      <c r="NAY35" s="57"/>
      <c r="NAZ35" s="568"/>
      <c r="NBA35" s="568"/>
      <c r="NBB35" s="199"/>
      <c r="NBC35" s="59"/>
      <c r="NBD35" s="57"/>
      <c r="NBE35" s="57"/>
      <c r="NBF35" s="57"/>
      <c r="NBG35" s="57"/>
      <c r="NBH35" s="92"/>
      <c r="NBI35" s="92"/>
      <c r="NBJ35" s="57"/>
      <c r="NBK35" s="568"/>
      <c r="NBL35" s="568"/>
      <c r="NBM35" s="199"/>
      <c r="NBN35" s="59"/>
      <c r="NBO35" s="57"/>
      <c r="NBP35" s="57"/>
      <c r="NBQ35" s="57"/>
      <c r="NBR35" s="57"/>
      <c r="NBS35" s="92"/>
      <c r="NBT35" s="92"/>
      <c r="NBU35" s="57"/>
      <c r="NBV35" s="568"/>
      <c r="NBW35" s="568"/>
      <c r="NBX35" s="199"/>
      <c r="NBY35" s="59"/>
      <c r="NBZ35" s="57"/>
      <c r="NCA35" s="57"/>
      <c r="NCB35" s="57"/>
      <c r="NCC35" s="57"/>
      <c r="NCD35" s="92"/>
      <c r="NCE35" s="92"/>
      <c r="NCF35" s="57"/>
      <c r="NCG35" s="568"/>
      <c r="NCH35" s="568"/>
      <c r="NCI35" s="199"/>
      <c r="NCJ35" s="59"/>
      <c r="NCK35" s="57"/>
      <c r="NCL35" s="57"/>
      <c r="NCM35" s="57"/>
      <c r="NCN35" s="57"/>
      <c r="NCO35" s="92"/>
      <c r="NCP35" s="92"/>
      <c r="NCQ35" s="57"/>
      <c r="NCR35" s="568"/>
      <c r="NCS35" s="568"/>
      <c r="NCT35" s="199"/>
      <c r="NCU35" s="59"/>
      <c r="NCV35" s="57"/>
      <c r="NCW35" s="57"/>
      <c r="NCX35" s="57"/>
      <c r="NCY35" s="57"/>
      <c r="NCZ35" s="92"/>
      <c r="NDA35" s="92"/>
      <c r="NDB35" s="57"/>
      <c r="NDC35" s="568"/>
      <c r="NDD35" s="568"/>
      <c r="NDE35" s="199"/>
      <c r="NDF35" s="59"/>
      <c r="NDG35" s="57"/>
      <c r="NDH35" s="57"/>
      <c r="NDI35" s="57"/>
      <c r="NDJ35" s="57"/>
      <c r="NDK35" s="92"/>
      <c r="NDL35" s="92"/>
      <c r="NDM35" s="57"/>
      <c r="NDN35" s="568"/>
      <c r="NDO35" s="568"/>
      <c r="NDP35" s="199"/>
      <c r="NDQ35" s="59"/>
      <c r="NDR35" s="57"/>
      <c r="NDS35" s="57"/>
      <c r="NDT35" s="57"/>
      <c r="NDU35" s="57"/>
      <c r="NDV35" s="92"/>
      <c r="NDW35" s="92"/>
      <c r="NDX35" s="57"/>
      <c r="NDY35" s="568"/>
      <c r="NDZ35" s="568"/>
      <c r="NEA35" s="199"/>
      <c r="NEB35" s="59"/>
      <c r="NEC35" s="57"/>
      <c r="NED35" s="57"/>
      <c r="NEE35" s="57"/>
      <c r="NEF35" s="57"/>
      <c r="NEG35" s="92"/>
      <c r="NEH35" s="92"/>
      <c r="NEI35" s="57"/>
      <c r="NEJ35" s="568"/>
      <c r="NEK35" s="568"/>
      <c r="NEL35" s="199"/>
      <c r="NEM35" s="59"/>
      <c r="NEN35" s="57"/>
      <c r="NEO35" s="57"/>
      <c r="NEP35" s="57"/>
      <c r="NEQ35" s="57"/>
      <c r="NER35" s="92"/>
      <c r="NES35" s="92"/>
      <c r="NET35" s="57"/>
      <c r="NEU35" s="568"/>
      <c r="NEV35" s="568"/>
      <c r="NEW35" s="199"/>
      <c r="NEX35" s="59"/>
      <c r="NEY35" s="57"/>
      <c r="NEZ35" s="57"/>
      <c r="NFA35" s="57"/>
      <c r="NFB35" s="57"/>
      <c r="NFC35" s="92"/>
      <c r="NFD35" s="92"/>
      <c r="NFE35" s="57"/>
      <c r="NFF35" s="568"/>
      <c r="NFG35" s="568"/>
      <c r="NFH35" s="199"/>
      <c r="NFI35" s="59"/>
      <c r="NFJ35" s="57"/>
      <c r="NFK35" s="57"/>
      <c r="NFL35" s="57"/>
      <c r="NFM35" s="57"/>
      <c r="NFN35" s="92"/>
      <c r="NFO35" s="92"/>
      <c r="NFP35" s="57"/>
      <c r="NFQ35" s="568"/>
      <c r="NFR35" s="568"/>
      <c r="NFS35" s="199"/>
      <c r="NFT35" s="59"/>
      <c r="NFU35" s="57"/>
      <c r="NFV35" s="57"/>
      <c r="NFW35" s="57"/>
      <c r="NFX35" s="57"/>
      <c r="NFY35" s="92"/>
      <c r="NFZ35" s="92"/>
      <c r="NGA35" s="57"/>
      <c r="NGB35" s="568"/>
      <c r="NGC35" s="568"/>
      <c r="NGD35" s="199"/>
      <c r="NGE35" s="59"/>
      <c r="NGF35" s="57"/>
      <c r="NGG35" s="57"/>
      <c r="NGH35" s="57"/>
      <c r="NGI35" s="57"/>
      <c r="NGJ35" s="92"/>
      <c r="NGK35" s="92"/>
      <c r="NGL35" s="57"/>
      <c r="NGM35" s="568"/>
      <c r="NGN35" s="568"/>
      <c r="NGO35" s="199"/>
      <c r="NGP35" s="59"/>
      <c r="NGQ35" s="57"/>
      <c r="NGR35" s="57"/>
      <c r="NGS35" s="57"/>
      <c r="NGT35" s="57"/>
      <c r="NGU35" s="92"/>
      <c r="NGV35" s="92"/>
      <c r="NGW35" s="57"/>
      <c r="NGX35" s="568"/>
      <c r="NGY35" s="568"/>
      <c r="NGZ35" s="199"/>
      <c r="NHA35" s="59"/>
      <c r="NHB35" s="57"/>
      <c r="NHC35" s="57"/>
      <c r="NHD35" s="57"/>
      <c r="NHE35" s="57"/>
      <c r="NHF35" s="92"/>
      <c r="NHG35" s="92"/>
      <c r="NHH35" s="57"/>
      <c r="NHI35" s="568"/>
      <c r="NHJ35" s="568"/>
      <c r="NHK35" s="199"/>
      <c r="NHL35" s="59"/>
      <c r="NHM35" s="57"/>
      <c r="NHN35" s="57"/>
      <c r="NHO35" s="57"/>
      <c r="NHP35" s="57"/>
      <c r="NHQ35" s="92"/>
      <c r="NHR35" s="92"/>
      <c r="NHS35" s="57"/>
      <c r="NHT35" s="568"/>
      <c r="NHU35" s="568"/>
      <c r="NHV35" s="199"/>
      <c r="NHW35" s="59"/>
      <c r="NHX35" s="57"/>
      <c r="NHY35" s="57"/>
      <c r="NHZ35" s="57"/>
      <c r="NIA35" s="57"/>
      <c r="NIB35" s="92"/>
      <c r="NIC35" s="92"/>
      <c r="NID35" s="57"/>
      <c r="NIE35" s="568"/>
      <c r="NIF35" s="568"/>
      <c r="NIG35" s="199"/>
      <c r="NIH35" s="59"/>
      <c r="NII35" s="57"/>
      <c r="NIJ35" s="57"/>
      <c r="NIK35" s="57"/>
      <c r="NIL35" s="57"/>
      <c r="NIM35" s="92"/>
      <c r="NIN35" s="92"/>
      <c r="NIO35" s="57"/>
      <c r="NIP35" s="568"/>
      <c r="NIQ35" s="568"/>
      <c r="NIR35" s="199"/>
      <c r="NIS35" s="59"/>
      <c r="NIT35" s="57"/>
      <c r="NIU35" s="57"/>
      <c r="NIV35" s="57"/>
      <c r="NIW35" s="57"/>
      <c r="NIX35" s="92"/>
      <c r="NIY35" s="92"/>
      <c r="NIZ35" s="57"/>
      <c r="NJA35" s="568"/>
      <c r="NJB35" s="568"/>
      <c r="NJC35" s="199"/>
      <c r="NJD35" s="59"/>
      <c r="NJE35" s="57"/>
      <c r="NJF35" s="57"/>
      <c r="NJG35" s="57"/>
      <c r="NJH35" s="57"/>
      <c r="NJI35" s="92"/>
      <c r="NJJ35" s="92"/>
      <c r="NJK35" s="57"/>
      <c r="NJL35" s="568"/>
      <c r="NJM35" s="568"/>
      <c r="NJN35" s="199"/>
      <c r="NJO35" s="59"/>
      <c r="NJP35" s="57"/>
      <c r="NJQ35" s="57"/>
      <c r="NJR35" s="57"/>
      <c r="NJS35" s="57"/>
      <c r="NJT35" s="92"/>
      <c r="NJU35" s="92"/>
      <c r="NJV35" s="57"/>
      <c r="NJW35" s="568"/>
      <c r="NJX35" s="568"/>
      <c r="NJY35" s="199"/>
      <c r="NJZ35" s="59"/>
      <c r="NKA35" s="57"/>
      <c r="NKB35" s="57"/>
      <c r="NKC35" s="57"/>
      <c r="NKD35" s="57"/>
      <c r="NKE35" s="92"/>
      <c r="NKF35" s="92"/>
      <c r="NKG35" s="57"/>
      <c r="NKH35" s="568"/>
      <c r="NKI35" s="568"/>
      <c r="NKJ35" s="199"/>
      <c r="NKK35" s="59"/>
      <c r="NKL35" s="57"/>
      <c r="NKM35" s="57"/>
      <c r="NKN35" s="57"/>
      <c r="NKO35" s="57"/>
      <c r="NKP35" s="92"/>
      <c r="NKQ35" s="92"/>
      <c r="NKR35" s="57"/>
      <c r="NKS35" s="568"/>
      <c r="NKT35" s="568"/>
      <c r="NKU35" s="199"/>
      <c r="NKV35" s="59"/>
      <c r="NKW35" s="57"/>
      <c r="NKX35" s="57"/>
      <c r="NKY35" s="57"/>
      <c r="NKZ35" s="57"/>
      <c r="NLA35" s="92"/>
      <c r="NLB35" s="92"/>
      <c r="NLC35" s="57"/>
      <c r="NLD35" s="568"/>
      <c r="NLE35" s="568"/>
      <c r="NLF35" s="199"/>
      <c r="NLG35" s="59"/>
      <c r="NLH35" s="57"/>
      <c r="NLI35" s="57"/>
      <c r="NLJ35" s="57"/>
      <c r="NLK35" s="57"/>
      <c r="NLL35" s="92"/>
      <c r="NLM35" s="92"/>
      <c r="NLN35" s="57"/>
      <c r="NLO35" s="568"/>
      <c r="NLP35" s="568"/>
      <c r="NLQ35" s="199"/>
      <c r="NLR35" s="59"/>
      <c r="NLS35" s="57"/>
      <c r="NLT35" s="57"/>
      <c r="NLU35" s="57"/>
      <c r="NLV35" s="57"/>
      <c r="NLW35" s="92"/>
      <c r="NLX35" s="92"/>
      <c r="NLY35" s="57"/>
      <c r="NLZ35" s="568"/>
      <c r="NMA35" s="568"/>
      <c r="NMB35" s="199"/>
      <c r="NMC35" s="59"/>
      <c r="NMD35" s="57"/>
      <c r="NME35" s="57"/>
      <c r="NMF35" s="57"/>
      <c r="NMG35" s="57"/>
      <c r="NMH35" s="92"/>
      <c r="NMI35" s="92"/>
      <c r="NMJ35" s="57"/>
      <c r="NMK35" s="568"/>
      <c r="NML35" s="568"/>
      <c r="NMM35" s="199"/>
      <c r="NMN35" s="59"/>
      <c r="NMO35" s="57"/>
      <c r="NMP35" s="57"/>
      <c r="NMQ35" s="57"/>
      <c r="NMR35" s="57"/>
      <c r="NMS35" s="92"/>
      <c r="NMT35" s="92"/>
      <c r="NMU35" s="57"/>
      <c r="NMV35" s="568"/>
      <c r="NMW35" s="568"/>
      <c r="NMX35" s="199"/>
      <c r="NMY35" s="59"/>
      <c r="NMZ35" s="57"/>
      <c r="NNA35" s="57"/>
      <c r="NNB35" s="57"/>
      <c r="NNC35" s="57"/>
      <c r="NND35" s="92"/>
      <c r="NNE35" s="92"/>
      <c r="NNF35" s="57"/>
      <c r="NNG35" s="568"/>
      <c r="NNH35" s="568"/>
      <c r="NNI35" s="199"/>
      <c r="NNJ35" s="59"/>
      <c r="NNK35" s="57"/>
      <c r="NNL35" s="57"/>
      <c r="NNM35" s="57"/>
      <c r="NNN35" s="57"/>
      <c r="NNO35" s="92"/>
      <c r="NNP35" s="92"/>
      <c r="NNQ35" s="57"/>
      <c r="NNR35" s="568"/>
      <c r="NNS35" s="568"/>
      <c r="NNT35" s="199"/>
      <c r="NNU35" s="59"/>
      <c r="NNV35" s="57"/>
      <c r="NNW35" s="57"/>
      <c r="NNX35" s="57"/>
      <c r="NNY35" s="57"/>
      <c r="NNZ35" s="92"/>
      <c r="NOA35" s="92"/>
      <c r="NOB35" s="57"/>
      <c r="NOC35" s="568"/>
      <c r="NOD35" s="568"/>
      <c r="NOE35" s="199"/>
      <c r="NOF35" s="59"/>
      <c r="NOG35" s="57"/>
      <c r="NOH35" s="57"/>
      <c r="NOI35" s="57"/>
      <c r="NOJ35" s="57"/>
      <c r="NOK35" s="92"/>
      <c r="NOL35" s="92"/>
      <c r="NOM35" s="57"/>
      <c r="NON35" s="568"/>
      <c r="NOO35" s="568"/>
      <c r="NOP35" s="199"/>
      <c r="NOQ35" s="59"/>
      <c r="NOR35" s="57"/>
      <c r="NOS35" s="57"/>
      <c r="NOT35" s="57"/>
      <c r="NOU35" s="57"/>
      <c r="NOV35" s="92"/>
      <c r="NOW35" s="92"/>
      <c r="NOX35" s="57"/>
      <c r="NOY35" s="568"/>
      <c r="NOZ35" s="568"/>
      <c r="NPA35" s="199"/>
      <c r="NPB35" s="59"/>
      <c r="NPC35" s="57"/>
      <c r="NPD35" s="57"/>
      <c r="NPE35" s="57"/>
      <c r="NPF35" s="57"/>
      <c r="NPG35" s="92"/>
      <c r="NPH35" s="92"/>
      <c r="NPI35" s="57"/>
      <c r="NPJ35" s="568"/>
      <c r="NPK35" s="568"/>
      <c r="NPL35" s="199"/>
      <c r="NPM35" s="59"/>
      <c r="NPN35" s="57"/>
      <c r="NPO35" s="57"/>
      <c r="NPP35" s="57"/>
      <c r="NPQ35" s="57"/>
      <c r="NPR35" s="92"/>
      <c r="NPS35" s="92"/>
      <c r="NPT35" s="57"/>
      <c r="NPU35" s="568"/>
      <c r="NPV35" s="568"/>
      <c r="NPW35" s="199"/>
      <c r="NPX35" s="59"/>
      <c r="NPY35" s="57"/>
      <c r="NPZ35" s="57"/>
      <c r="NQA35" s="57"/>
      <c r="NQB35" s="57"/>
      <c r="NQC35" s="92"/>
      <c r="NQD35" s="92"/>
      <c r="NQE35" s="57"/>
      <c r="NQF35" s="568"/>
      <c r="NQG35" s="568"/>
      <c r="NQH35" s="199"/>
      <c r="NQI35" s="59"/>
      <c r="NQJ35" s="57"/>
      <c r="NQK35" s="57"/>
      <c r="NQL35" s="57"/>
      <c r="NQM35" s="57"/>
      <c r="NQN35" s="92"/>
      <c r="NQO35" s="92"/>
      <c r="NQP35" s="57"/>
      <c r="NQQ35" s="568"/>
      <c r="NQR35" s="568"/>
      <c r="NQS35" s="199"/>
      <c r="NQT35" s="59"/>
      <c r="NQU35" s="57"/>
      <c r="NQV35" s="57"/>
      <c r="NQW35" s="57"/>
      <c r="NQX35" s="57"/>
      <c r="NQY35" s="92"/>
      <c r="NQZ35" s="92"/>
      <c r="NRA35" s="57"/>
      <c r="NRB35" s="568"/>
      <c r="NRC35" s="568"/>
      <c r="NRD35" s="199"/>
      <c r="NRE35" s="59"/>
      <c r="NRF35" s="57"/>
      <c r="NRG35" s="57"/>
      <c r="NRH35" s="57"/>
      <c r="NRI35" s="57"/>
      <c r="NRJ35" s="92"/>
      <c r="NRK35" s="92"/>
      <c r="NRL35" s="57"/>
      <c r="NRM35" s="568"/>
      <c r="NRN35" s="568"/>
      <c r="NRO35" s="199"/>
      <c r="NRP35" s="59"/>
      <c r="NRQ35" s="57"/>
      <c r="NRR35" s="57"/>
      <c r="NRS35" s="57"/>
      <c r="NRT35" s="57"/>
      <c r="NRU35" s="92"/>
      <c r="NRV35" s="92"/>
      <c r="NRW35" s="57"/>
      <c r="NRX35" s="568"/>
      <c r="NRY35" s="568"/>
      <c r="NRZ35" s="199"/>
      <c r="NSA35" s="59"/>
      <c r="NSB35" s="57"/>
      <c r="NSC35" s="57"/>
      <c r="NSD35" s="57"/>
      <c r="NSE35" s="57"/>
      <c r="NSF35" s="92"/>
      <c r="NSG35" s="92"/>
      <c r="NSH35" s="57"/>
      <c r="NSI35" s="568"/>
      <c r="NSJ35" s="568"/>
      <c r="NSK35" s="199"/>
      <c r="NSL35" s="59"/>
      <c r="NSM35" s="57"/>
      <c r="NSN35" s="57"/>
      <c r="NSO35" s="57"/>
      <c r="NSP35" s="57"/>
      <c r="NSQ35" s="92"/>
      <c r="NSR35" s="92"/>
      <c r="NSS35" s="57"/>
      <c r="NST35" s="568"/>
      <c r="NSU35" s="568"/>
      <c r="NSV35" s="199"/>
      <c r="NSW35" s="59"/>
      <c r="NSX35" s="57"/>
      <c r="NSY35" s="57"/>
      <c r="NSZ35" s="57"/>
      <c r="NTA35" s="57"/>
      <c r="NTB35" s="92"/>
      <c r="NTC35" s="92"/>
      <c r="NTD35" s="57"/>
      <c r="NTE35" s="568"/>
      <c r="NTF35" s="568"/>
      <c r="NTG35" s="199"/>
      <c r="NTH35" s="59"/>
      <c r="NTI35" s="57"/>
      <c r="NTJ35" s="57"/>
      <c r="NTK35" s="57"/>
      <c r="NTL35" s="57"/>
      <c r="NTM35" s="92"/>
      <c r="NTN35" s="92"/>
      <c r="NTO35" s="57"/>
      <c r="NTP35" s="568"/>
      <c r="NTQ35" s="568"/>
      <c r="NTR35" s="199"/>
      <c r="NTS35" s="59"/>
      <c r="NTT35" s="57"/>
      <c r="NTU35" s="57"/>
      <c r="NTV35" s="57"/>
      <c r="NTW35" s="57"/>
      <c r="NTX35" s="92"/>
      <c r="NTY35" s="92"/>
      <c r="NTZ35" s="57"/>
      <c r="NUA35" s="568"/>
      <c r="NUB35" s="568"/>
      <c r="NUC35" s="199"/>
      <c r="NUD35" s="59"/>
      <c r="NUE35" s="57"/>
      <c r="NUF35" s="57"/>
      <c r="NUG35" s="57"/>
      <c r="NUH35" s="57"/>
      <c r="NUI35" s="92"/>
      <c r="NUJ35" s="92"/>
      <c r="NUK35" s="57"/>
      <c r="NUL35" s="568"/>
      <c r="NUM35" s="568"/>
      <c r="NUN35" s="199"/>
      <c r="NUO35" s="59"/>
      <c r="NUP35" s="57"/>
      <c r="NUQ35" s="57"/>
      <c r="NUR35" s="57"/>
      <c r="NUS35" s="57"/>
      <c r="NUT35" s="92"/>
      <c r="NUU35" s="92"/>
      <c r="NUV35" s="57"/>
      <c r="NUW35" s="568"/>
      <c r="NUX35" s="568"/>
      <c r="NUY35" s="199"/>
      <c r="NUZ35" s="59"/>
      <c r="NVA35" s="57"/>
      <c r="NVB35" s="57"/>
      <c r="NVC35" s="57"/>
      <c r="NVD35" s="57"/>
      <c r="NVE35" s="92"/>
      <c r="NVF35" s="92"/>
      <c r="NVG35" s="57"/>
      <c r="NVH35" s="568"/>
      <c r="NVI35" s="568"/>
      <c r="NVJ35" s="199"/>
      <c r="NVK35" s="59"/>
      <c r="NVL35" s="57"/>
      <c r="NVM35" s="57"/>
      <c r="NVN35" s="57"/>
      <c r="NVO35" s="57"/>
      <c r="NVP35" s="92"/>
      <c r="NVQ35" s="92"/>
      <c r="NVR35" s="57"/>
      <c r="NVS35" s="568"/>
      <c r="NVT35" s="568"/>
      <c r="NVU35" s="199"/>
      <c r="NVV35" s="59"/>
      <c r="NVW35" s="57"/>
      <c r="NVX35" s="57"/>
      <c r="NVY35" s="57"/>
      <c r="NVZ35" s="57"/>
      <c r="NWA35" s="92"/>
      <c r="NWB35" s="92"/>
      <c r="NWC35" s="57"/>
      <c r="NWD35" s="568"/>
      <c r="NWE35" s="568"/>
      <c r="NWF35" s="199"/>
      <c r="NWG35" s="59"/>
      <c r="NWH35" s="57"/>
      <c r="NWI35" s="57"/>
      <c r="NWJ35" s="57"/>
      <c r="NWK35" s="57"/>
      <c r="NWL35" s="92"/>
      <c r="NWM35" s="92"/>
      <c r="NWN35" s="57"/>
      <c r="NWO35" s="568"/>
      <c r="NWP35" s="568"/>
      <c r="NWQ35" s="199"/>
      <c r="NWR35" s="59"/>
      <c r="NWS35" s="57"/>
      <c r="NWT35" s="57"/>
      <c r="NWU35" s="57"/>
      <c r="NWV35" s="57"/>
      <c r="NWW35" s="92"/>
      <c r="NWX35" s="92"/>
      <c r="NWY35" s="57"/>
      <c r="NWZ35" s="568"/>
      <c r="NXA35" s="568"/>
      <c r="NXB35" s="199"/>
      <c r="NXC35" s="59"/>
      <c r="NXD35" s="57"/>
      <c r="NXE35" s="57"/>
      <c r="NXF35" s="57"/>
      <c r="NXG35" s="57"/>
      <c r="NXH35" s="92"/>
      <c r="NXI35" s="92"/>
      <c r="NXJ35" s="57"/>
      <c r="NXK35" s="568"/>
      <c r="NXL35" s="568"/>
      <c r="NXM35" s="199"/>
      <c r="NXN35" s="59"/>
      <c r="NXO35" s="57"/>
      <c r="NXP35" s="57"/>
      <c r="NXQ35" s="57"/>
      <c r="NXR35" s="57"/>
      <c r="NXS35" s="92"/>
      <c r="NXT35" s="92"/>
      <c r="NXU35" s="57"/>
      <c r="NXV35" s="568"/>
      <c r="NXW35" s="568"/>
      <c r="NXX35" s="199"/>
      <c r="NXY35" s="59"/>
      <c r="NXZ35" s="57"/>
      <c r="NYA35" s="57"/>
      <c r="NYB35" s="57"/>
      <c r="NYC35" s="57"/>
      <c r="NYD35" s="92"/>
      <c r="NYE35" s="92"/>
      <c r="NYF35" s="57"/>
      <c r="NYG35" s="568"/>
      <c r="NYH35" s="568"/>
      <c r="NYI35" s="199"/>
      <c r="NYJ35" s="59"/>
      <c r="NYK35" s="57"/>
      <c r="NYL35" s="57"/>
      <c r="NYM35" s="57"/>
      <c r="NYN35" s="57"/>
      <c r="NYO35" s="92"/>
      <c r="NYP35" s="92"/>
      <c r="NYQ35" s="57"/>
      <c r="NYR35" s="568"/>
      <c r="NYS35" s="568"/>
      <c r="NYT35" s="199"/>
      <c r="NYU35" s="59"/>
      <c r="NYV35" s="57"/>
      <c r="NYW35" s="57"/>
      <c r="NYX35" s="57"/>
      <c r="NYY35" s="57"/>
      <c r="NYZ35" s="92"/>
      <c r="NZA35" s="92"/>
      <c r="NZB35" s="57"/>
      <c r="NZC35" s="568"/>
      <c r="NZD35" s="568"/>
      <c r="NZE35" s="199"/>
      <c r="NZF35" s="59"/>
      <c r="NZG35" s="57"/>
      <c r="NZH35" s="57"/>
      <c r="NZI35" s="57"/>
      <c r="NZJ35" s="57"/>
      <c r="NZK35" s="92"/>
      <c r="NZL35" s="92"/>
      <c r="NZM35" s="57"/>
      <c r="NZN35" s="568"/>
      <c r="NZO35" s="568"/>
      <c r="NZP35" s="199"/>
      <c r="NZQ35" s="59"/>
      <c r="NZR35" s="57"/>
      <c r="NZS35" s="57"/>
      <c r="NZT35" s="57"/>
      <c r="NZU35" s="57"/>
      <c r="NZV35" s="92"/>
      <c r="NZW35" s="92"/>
      <c r="NZX35" s="57"/>
      <c r="NZY35" s="568"/>
      <c r="NZZ35" s="568"/>
      <c r="OAA35" s="199"/>
      <c r="OAB35" s="59"/>
      <c r="OAC35" s="57"/>
      <c r="OAD35" s="57"/>
      <c r="OAE35" s="57"/>
      <c r="OAF35" s="57"/>
      <c r="OAG35" s="92"/>
      <c r="OAH35" s="92"/>
      <c r="OAI35" s="57"/>
      <c r="OAJ35" s="568"/>
      <c r="OAK35" s="568"/>
      <c r="OAL35" s="199"/>
      <c r="OAM35" s="59"/>
      <c r="OAN35" s="57"/>
      <c r="OAO35" s="57"/>
      <c r="OAP35" s="57"/>
      <c r="OAQ35" s="57"/>
      <c r="OAR35" s="92"/>
      <c r="OAS35" s="92"/>
      <c r="OAT35" s="57"/>
      <c r="OAU35" s="568"/>
      <c r="OAV35" s="568"/>
      <c r="OAW35" s="199"/>
      <c r="OAX35" s="59"/>
      <c r="OAY35" s="57"/>
      <c r="OAZ35" s="57"/>
      <c r="OBA35" s="57"/>
      <c r="OBB35" s="57"/>
      <c r="OBC35" s="92"/>
      <c r="OBD35" s="92"/>
      <c r="OBE35" s="57"/>
      <c r="OBF35" s="568"/>
      <c r="OBG35" s="568"/>
      <c r="OBH35" s="199"/>
      <c r="OBI35" s="59"/>
      <c r="OBJ35" s="57"/>
      <c r="OBK35" s="57"/>
      <c r="OBL35" s="57"/>
      <c r="OBM35" s="57"/>
      <c r="OBN35" s="92"/>
      <c r="OBO35" s="92"/>
      <c r="OBP35" s="57"/>
      <c r="OBQ35" s="568"/>
      <c r="OBR35" s="568"/>
      <c r="OBS35" s="199"/>
      <c r="OBT35" s="59"/>
      <c r="OBU35" s="57"/>
      <c r="OBV35" s="57"/>
      <c r="OBW35" s="57"/>
      <c r="OBX35" s="57"/>
      <c r="OBY35" s="92"/>
      <c r="OBZ35" s="92"/>
      <c r="OCA35" s="57"/>
      <c r="OCB35" s="568"/>
      <c r="OCC35" s="568"/>
      <c r="OCD35" s="199"/>
      <c r="OCE35" s="59"/>
      <c r="OCF35" s="57"/>
      <c r="OCG35" s="57"/>
      <c r="OCH35" s="57"/>
      <c r="OCI35" s="57"/>
      <c r="OCJ35" s="92"/>
      <c r="OCK35" s="92"/>
      <c r="OCL35" s="57"/>
      <c r="OCM35" s="568"/>
      <c r="OCN35" s="568"/>
      <c r="OCO35" s="199"/>
      <c r="OCP35" s="59"/>
      <c r="OCQ35" s="57"/>
      <c r="OCR35" s="57"/>
      <c r="OCS35" s="57"/>
      <c r="OCT35" s="57"/>
      <c r="OCU35" s="92"/>
      <c r="OCV35" s="92"/>
      <c r="OCW35" s="57"/>
      <c r="OCX35" s="568"/>
      <c r="OCY35" s="568"/>
      <c r="OCZ35" s="199"/>
      <c r="ODA35" s="59"/>
      <c r="ODB35" s="57"/>
      <c r="ODC35" s="57"/>
      <c r="ODD35" s="57"/>
      <c r="ODE35" s="57"/>
      <c r="ODF35" s="92"/>
      <c r="ODG35" s="92"/>
      <c r="ODH35" s="57"/>
      <c r="ODI35" s="568"/>
      <c r="ODJ35" s="568"/>
      <c r="ODK35" s="199"/>
      <c r="ODL35" s="59"/>
      <c r="ODM35" s="57"/>
      <c r="ODN35" s="57"/>
      <c r="ODO35" s="57"/>
      <c r="ODP35" s="57"/>
      <c r="ODQ35" s="92"/>
      <c r="ODR35" s="92"/>
      <c r="ODS35" s="57"/>
      <c r="ODT35" s="568"/>
      <c r="ODU35" s="568"/>
      <c r="ODV35" s="199"/>
      <c r="ODW35" s="59"/>
      <c r="ODX35" s="57"/>
      <c r="ODY35" s="57"/>
      <c r="ODZ35" s="57"/>
      <c r="OEA35" s="57"/>
      <c r="OEB35" s="92"/>
      <c r="OEC35" s="92"/>
      <c r="OED35" s="57"/>
      <c r="OEE35" s="568"/>
      <c r="OEF35" s="568"/>
      <c r="OEG35" s="199"/>
      <c r="OEH35" s="59"/>
      <c r="OEI35" s="57"/>
      <c r="OEJ35" s="57"/>
      <c r="OEK35" s="57"/>
      <c r="OEL35" s="57"/>
      <c r="OEM35" s="92"/>
      <c r="OEN35" s="92"/>
      <c r="OEO35" s="57"/>
      <c r="OEP35" s="568"/>
      <c r="OEQ35" s="568"/>
      <c r="OER35" s="199"/>
      <c r="OES35" s="59"/>
      <c r="OET35" s="57"/>
      <c r="OEU35" s="57"/>
      <c r="OEV35" s="57"/>
      <c r="OEW35" s="57"/>
      <c r="OEX35" s="92"/>
      <c r="OEY35" s="92"/>
      <c r="OEZ35" s="57"/>
      <c r="OFA35" s="568"/>
      <c r="OFB35" s="568"/>
      <c r="OFC35" s="199"/>
      <c r="OFD35" s="59"/>
      <c r="OFE35" s="57"/>
      <c r="OFF35" s="57"/>
      <c r="OFG35" s="57"/>
      <c r="OFH35" s="57"/>
      <c r="OFI35" s="92"/>
      <c r="OFJ35" s="92"/>
      <c r="OFK35" s="57"/>
      <c r="OFL35" s="568"/>
      <c r="OFM35" s="568"/>
      <c r="OFN35" s="199"/>
      <c r="OFO35" s="59"/>
      <c r="OFP35" s="57"/>
      <c r="OFQ35" s="57"/>
      <c r="OFR35" s="57"/>
      <c r="OFS35" s="57"/>
      <c r="OFT35" s="92"/>
      <c r="OFU35" s="92"/>
      <c r="OFV35" s="57"/>
      <c r="OFW35" s="568"/>
      <c r="OFX35" s="568"/>
      <c r="OFY35" s="199"/>
      <c r="OFZ35" s="59"/>
      <c r="OGA35" s="57"/>
      <c r="OGB35" s="57"/>
      <c r="OGC35" s="57"/>
      <c r="OGD35" s="57"/>
      <c r="OGE35" s="92"/>
      <c r="OGF35" s="92"/>
      <c r="OGG35" s="57"/>
      <c r="OGH35" s="568"/>
      <c r="OGI35" s="568"/>
      <c r="OGJ35" s="199"/>
      <c r="OGK35" s="59"/>
      <c r="OGL35" s="57"/>
      <c r="OGM35" s="57"/>
      <c r="OGN35" s="57"/>
      <c r="OGO35" s="57"/>
      <c r="OGP35" s="92"/>
      <c r="OGQ35" s="92"/>
      <c r="OGR35" s="57"/>
      <c r="OGS35" s="568"/>
      <c r="OGT35" s="568"/>
      <c r="OGU35" s="199"/>
      <c r="OGV35" s="59"/>
      <c r="OGW35" s="57"/>
      <c r="OGX35" s="57"/>
      <c r="OGY35" s="57"/>
      <c r="OGZ35" s="57"/>
      <c r="OHA35" s="92"/>
      <c r="OHB35" s="92"/>
      <c r="OHC35" s="57"/>
      <c r="OHD35" s="568"/>
      <c r="OHE35" s="568"/>
      <c r="OHF35" s="199"/>
      <c r="OHG35" s="59"/>
      <c r="OHH35" s="57"/>
      <c r="OHI35" s="57"/>
      <c r="OHJ35" s="57"/>
      <c r="OHK35" s="57"/>
      <c r="OHL35" s="92"/>
      <c r="OHM35" s="92"/>
      <c r="OHN35" s="57"/>
      <c r="OHO35" s="568"/>
      <c r="OHP35" s="568"/>
      <c r="OHQ35" s="199"/>
      <c r="OHR35" s="59"/>
      <c r="OHS35" s="57"/>
      <c r="OHT35" s="57"/>
      <c r="OHU35" s="57"/>
      <c r="OHV35" s="57"/>
      <c r="OHW35" s="92"/>
      <c r="OHX35" s="92"/>
      <c r="OHY35" s="57"/>
      <c r="OHZ35" s="568"/>
      <c r="OIA35" s="568"/>
      <c r="OIB35" s="199"/>
      <c r="OIC35" s="59"/>
      <c r="OID35" s="57"/>
      <c r="OIE35" s="57"/>
      <c r="OIF35" s="57"/>
      <c r="OIG35" s="57"/>
      <c r="OIH35" s="92"/>
      <c r="OII35" s="92"/>
      <c r="OIJ35" s="57"/>
      <c r="OIK35" s="568"/>
      <c r="OIL35" s="568"/>
      <c r="OIM35" s="199"/>
      <c r="OIN35" s="59"/>
      <c r="OIO35" s="57"/>
      <c r="OIP35" s="57"/>
      <c r="OIQ35" s="57"/>
      <c r="OIR35" s="57"/>
      <c r="OIS35" s="92"/>
      <c r="OIT35" s="92"/>
      <c r="OIU35" s="57"/>
      <c r="OIV35" s="568"/>
      <c r="OIW35" s="568"/>
      <c r="OIX35" s="199"/>
      <c r="OIY35" s="59"/>
      <c r="OIZ35" s="57"/>
      <c r="OJA35" s="57"/>
      <c r="OJB35" s="57"/>
      <c r="OJC35" s="57"/>
      <c r="OJD35" s="92"/>
      <c r="OJE35" s="92"/>
      <c r="OJF35" s="57"/>
      <c r="OJG35" s="568"/>
      <c r="OJH35" s="568"/>
      <c r="OJI35" s="199"/>
      <c r="OJJ35" s="59"/>
      <c r="OJK35" s="57"/>
      <c r="OJL35" s="57"/>
      <c r="OJM35" s="57"/>
      <c r="OJN35" s="57"/>
      <c r="OJO35" s="92"/>
      <c r="OJP35" s="92"/>
      <c r="OJQ35" s="57"/>
      <c r="OJR35" s="568"/>
      <c r="OJS35" s="568"/>
      <c r="OJT35" s="199"/>
      <c r="OJU35" s="59"/>
      <c r="OJV35" s="57"/>
      <c r="OJW35" s="57"/>
      <c r="OJX35" s="57"/>
      <c r="OJY35" s="57"/>
      <c r="OJZ35" s="92"/>
      <c r="OKA35" s="92"/>
      <c r="OKB35" s="57"/>
      <c r="OKC35" s="568"/>
      <c r="OKD35" s="568"/>
      <c r="OKE35" s="199"/>
      <c r="OKF35" s="59"/>
      <c r="OKG35" s="57"/>
      <c r="OKH35" s="57"/>
      <c r="OKI35" s="57"/>
      <c r="OKJ35" s="57"/>
      <c r="OKK35" s="92"/>
      <c r="OKL35" s="92"/>
      <c r="OKM35" s="57"/>
      <c r="OKN35" s="568"/>
      <c r="OKO35" s="568"/>
      <c r="OKP35" s="199"/>
      <c r="OKQ35" s="59"/>
      <c r="OKR35" s="57"/>
      <c r="OKS35" s="57"/>
      <c r="OKT35" s="57"/>
      <c r="OKU35" s="57"/>
      <c r="OKV35" s="92"/>
      <c r="OKW35" s="92"/>
      <c r="OKX35" s="57"/>
      <c r="OKY35" s="568"/>
      <c r="OKZ35" s="568"/>
      <c r="OLA35" s="199"/>
      <c r="OLB35" s="59"/>
      <c r="OLC35" s="57"/>
      <c r="OLD35" s="57"/>
      <c r="OLE35" s="57"/>
      <c r="OLF35" s="57"/>
      <c r="OLG35" s="92"/>
      <c r="OLH35" s="92"/>
      <c r="OLI35" s="57"/>
      <c r="OLJ35" s="568"/>
      <c r="OLK35" s="568"/>
      <c r="OLL35" s="199"/>
      <c r="OLM35" s="59"/>
      <c r="OLN35" s="57"/>
      <c r="OLO35" s="57"/>
      <c r="OLP35" s="57"/>
      <c r="OLQ35" s="57"/>
      <c r="OLR35" s="92"/>
      <c r="OLS35" s="92"/>
      <c r="OLT35" s="57"/>
      <c r="OLU35" s="568"/>
      <c r="OLV35" s="568"/>
      <c r="OLW35" s="199"/>
      <c r="OLX35" s="59"/>
      <c r="OLY35" s="57"/>
      <c r="OLZ35" s="57"/>
      <c r="OMA35" s="57"/>
      <c r="OMB35" s="57"/>
      <c r="OMC35" s="92"/>
      <c r="OMD35" s="92"/>
      <c r="OME35" s="57"/>
      <c r="OMF35" s="568"/>
      <c r="OMG35" s="568"/>
      <c r="OMH35" s="199"/>
      <c r="OMI35" s="59"/>
      <c r="OMJ35" s="57"/>
      <c r="OMK35" s="57"/>
      <c r="OML35" s="57"/>
      <c r="OMM35" s="57"/>
      <c r="OMN35" s="92"/>
      <c r="OMO35" s="92"/>
      <c r="OMP35" s="57"/>
      <c r="OMQ35" s="568"/>
      <c r="OMR35" s="568"/>
      <c r="OMS35" s="199"/>
      <c r="OMT35" s="59"/>
      <c r="OMU35" s="57"/>
      <c r="OMV35" s="57"/>
      <c r="OMW35" s="57"/>
      <c r="OMX35" s="57"/>
      <c r="OMY35" s="92"/>
      <c r="OMZ35" s="92"/>
      <c r="ONA35" s="57"/>
      <c r="ONB35" s="568"/>
      <c r="ONC35" s="568"/>
      <c r="OND35" s="199"/>
      <c r="ONE35" s="59"/>
      <c r="ONF35" s="57"/>
      <c r="ONG35" s="57"/>
      <c r="ONH35" s="57"/>
      <c r="ONI35" s="57"/>
      <c r="ONJ35" s="92"/>
      <c r="ONK35" s="92"/>
      <c r="ONL35" s="57"/>
      <c r="ONM35" s="568"/>
      <c r="ONN35" s="568"/>
      <c r="ONO35" s="199"/>
      <c r="ONP35" s="59"/>
      <c r="ONQ35" s="57"/>
      <c r="ONR35" s="57"/>
      <c r="ONS35" s="57"/>
      <c r="ONT35" s="57"/>
      <c r="ONU35" s="92"/>
      <c r="ONV35" s="92"/>
      <c r="ONW35" s="57"/>
      <c r="ONX35" s="568"/>
      <c r="ONY35" s="568"/>
      <c r="ONZ35" s="199"/>
      <c r="OOA35" s="59"/>
      <c r="OOB35" s="57"/>
      <c r="OOC35" s="57"/>
      <c r="OOD35" s="57"/>
      <c r="OOE35" s="57"/>
      <c r="OOF35" s="92"/>
      <c r="OOG35" s="92"/>
      <c r="OOH35" s="57"/>
      <c r="OOI35" s="568"/>
      <c r="OOJ35" s="568"/>
      <c r="OOK35" s="199"/>
      <c r="OOL35" s="59"/>
      <c r="OOM35" s="57"/>
      <c r="OON35" s="57"/>
      <c r="OOO35" s="57"/>
      <c r="OOP35" s="57"/>
      <c r="OOQ35" s="92"/>
      <c r="OOR35" s="92"/>
      <c r="OOS35" s="57"/>
      <c r="OOT35" s="568"/>
      <c r="OOU35" s="568"/>
      <c r="OOV35" s="199"/>
      <c r="OOW35" s="59"/>
      <c r="OOX35" s="57"/>
      <c r="OOY35" s="57"/>
      <c r="OOZ35" s="57"/>
      <c r="OPA35" s="57"/>
      <c r="OPB35" s="92"/>
      <c r="OPC35" s="92"/>
      <c r="OPD35" s="57"/>
      <c r="OPE35" s="568"/>
      <c r="OPF35" s="568"/>
      <c r="OPG35" s="199"/>
      <c r="OPH35" s="59"/>
      <c r="OPI35" s="57"/>
      <c r="OPJ35" s="57"/>
      <c r="OPK35" s="57"/>
      <c r="OPL35" s="57"/>
      <c r="OPM35" s="92"/>
      <c r="OPN35" s="92"/>
      <c r="OPO35" s="57"/>
      <c r="OPP35" s="568"/>
      <c r="OPQ35" s="568"/>
      <c r="OPR35" s="199"/>
      <c r="OPS35" s="59"/>
      <c r="OPT35" s="57"/>
      <c r="OPU35" s="57"/>
      <c r="OPV35" s="57"/>
      <c r="OPW35" s="57"/>
      <c r="OPX35" s="92"/>
      <c r="OPY35" s="92"/>
      <c r="OPZ35" s="57"/>
      <c r="OQA35" s="568"/>
      <c r="OQB35" s="568"/>
      <c r="OQC35" s="199"/>
      <c r="OQD35" s="59"/>
      <c r="OQE35" s="57"/>
      <c r="OQF35" s="57"/>
      <c r="OQG35" s="57"/>
      <c r="OQH35" s="57"/>
      <c r="OQI35" s="92"/>
      <c r="OQJ35" s="92"/>
      <c r="OQK35" s="57"/>
      <c r="OQL35" s="568"/>
      <c r="OQM35" s="568"/>
      <c r="OQN35" s="199"/>
      <c r="OQO35" s="59"/>
      <c r="OQP35" s="57"/>
      <c r="OQQ35" s="57"/>
      <c r="OQR35" s="57"/>
      <c r="OQS35" s="57"/>
      <c r="OQT35" s="92"/>
      <c r="OQU35" s="92"/>
      <c r="OQV35" s="57"/>
      <c r="OQW35" s="568"/>
      <c r="OQX35" s="568"/>
      <c r="OQY35" s="199"/>
      <c r="OQZ35" s="59"/>
      <c r="ORA35" s="57"/>
      <c r="ORB35" s="57"/>
      <c r="ORC35" s="57"/>
      <c r="ORD35" s="57"/>
      <c r="ORE35" s="92"/>
      <c r="ORF35" s="92"/>
      <c r="ORG35" s="57"/>
      <c r="ORH35" s="568"/>
      <c r="ORI35" s="568"/>
      <c r="ORJ35" s="199"/>
      <c r="ORK35" s="59"/>
      <c r="ORL35" s="57"/>
      <c r="ORM35" s="57"/>
      <c r="ORN35" s="57"/>
      <c r="ORO35" s="57"/>
      <c r="ORP35" s="92"/>
      <c r="ORQ35" s="92"/>
      <c r="ORR35" s="57"/>
      <c r="ORS35" s="568"/>
      <c r="ORT35" s="568"/>
      <c r="ORU35" s="199"/>
      <c r="ORV35" s="59"/>
      <c r="ORW35" s="57"/>
      <c r="ORX35" s="57"/>
      <c r="ORY35" s="57"/>
      <c r="ORZ35" s="57"/>
      <c r="OSA35" s="92"/>
      <c r="OSB35" s="92"/>
      <c r="OSC35" s="57"/>
      <c r="OSD35" s="568"/>
      <c r="OSE35" s="568"/>
      <c r="OSF35" s="199"/>
      <c r="OSG35" s="59"/>
      <c r="OSH35" s="57"/>
      <c r="OSI35" s="57"/>
      <c r="OSJ35" s="57"/>
      <c r="OSK35" s="57"/>
      <c r="OSL35" s="92"/>
      <c r="OSM35" s="92"/>
      <c r="OSN35" s="57"/>
      <c r="OSO35" s="568"/>
      <c r="OSP35" s="568"/>
      <c r="OSQ35" s="199"/>
      <c r="OSR35" s="59"/>
      <c r="OSS35" s="57"/>
      <c r="OST35" s="57"/>
      <c r="OSU35" s="57"/>
      <c r="OSV35" s="57"/>
      <c r="OSW35" s="92"/>
      <c r="OSX35" s="92"/>
      <c r="OSY35" s="57"/>
      <c r="OSZ35" s="568"/>
      <c r="OTA35" s="568"/>
      <c r="OTB35" s="199"/>
      <c r="OTC35" s="59"/>
      <c r="OTD35" s="57"/>
      <c r="OTE35" s="57"/>
      <c r="OTF35" s="57"/>
      <c r="OTG35" s="57"/>
      <c r="OTH35" s="92"/>
      <c r="OTI35" s="92"/>
      <c r="OTJ35" s="57"/>
      <c r="OTK35" s="568"/>
      <c r="OTL35" s="568"/>
      <c r="OTM35" s="199"/>
      <c r="OTN35" s="59"/>
      <c r="OTO35" s="57"/>
      <c r="OTP35" s="57"/>
      <c r="OTQ35" s="57"/>
      <c r="OTR35" s="57"/>
      <c r="OTS35" s="92"/>
      <c r="OTT35" s="92"/>
      <c r="OTU35" s="57"/>
      <c r="OTV35" s="568"/>
      <c r="OTW35" s="568"/>
      <c r="OTX35" s="199"/>
      <c r="OTY35" s="59"/>
      <c r="OTZ35" s="57"/>
      <c r="OUA35" s="57"/>
      <c r="OUB35" s="57"/>
      <c r="OUC35" s="57"/>
      <c r="OUD35" s="92"/>
      <c r="OUE35" s="92"/>
      <c r="OUF35" s="57"/>
      <c r="OUG35" s="568"/>
      <c r="OUH35" s="568"/>
      <c r="OUI35" s="199"/>
      <c r="OUJ35" s="59"/>
      <c r="OUK35" s="57"/>
      <c r="OUL35" s="57"/>
      <c r="OUM35" s="57"/>
      <c r="OUN35" s="57"/>
      <c r="OUO35" s="92"/>
      <c r="OUP35" s="92"/>
      <c r="OUQ35" s="57"/>
      <c r="OUR35" s="568"/>
      <c r="OUS35" s="568"/>
      <c r="OUT35" s="199"/>
      <c r="OUU35" s="59"/>
      <c r="OUV35" s="57"/>
      <c r="OUW35" s="57"/>
      <c r="OUX35" s="57"/>
      <c r="OUY35" s="57"/>
      <c r="OUZ35" s="92"/>
      <c r="OVA35" s="92"/>
      <c r="OVB35" s="57"/>
      <c r="OVC35" s="568"/>
      <c r="OVD35" s="568"/>
      <c r="OVE35" s="199"/>
      <c r="OVF35" s="59"/>
      <c r="OVG35" s="57"/>
      <c r="OVH35" s="57"/>
      <c r="OVI35" s="57"/>
      <c r="OVJ35" s="57"/>
      <c r="OVK35" s="92"/>
      <c r="OVL35" s="92"/>
      <c r="OVM35" s="57"/>
      <c r="OVN35" s="568"/>
      <c r="OVO35" s="568"/>
      <c r="OVP35" s="199"/>
      <c r="OVQ35" s="59"/>
      <c r="OVR35" s="57"/>
      <c r="OVS35" s="57"/>
      <c r="OVT35" s="57"/>
      <c r="OVU35" s="57"/>
      <c r="OVV35" s="92"/>
      <c r="OVW35" s="92"/>
      <c r="OVX35" s="57"/>
      <c r="OVY35" s="568"/>
      <c r="OVZ35" s="568"/>
      <c r="OWA35" s="199"/>
      <c r="OWB35" s="59"/>
      <c r="OWC35" s="57"/>
      <c r="OWD35" s="57"/>
      <c r="OWE35" s="57"/>
      <c r="OWF35" s="57"/>
      <c r="OWG35" s="92"/>
      <c r="OWH35" s="92"/>
      <c r="OWI35" s="57"/>
      <c r="OWJ35" s="568"/>
      <c r="OWK35" s="568"/>
      <c r="OWL35" s="199"/>
      <c r="OWM35" s="59"/>
      <c r="OWN35" s="57"/>
      <c r="OWO35" s="57"/>
      <c r="OWP35" s="57"/>
      <c r="OWQ35" s="57"/>
      <c r="OWR35" s="92"/>
      <c r="OWS35" s="92"/>
      <c r="OWT35" s="57"/>
      <c r="OWU35" s="568"/>
      <c r="OWV35" s="568"/>
      <c r="OWW35" s="199"/>
      <c r="OWX35" s="59"/>
      <c r="OWY35" s="57"/>
      <c r="OWZ35" s="57"/>
      <c r="OXA35" s="57"/>
      <c r="OXB35" s="57"/>
      <c r="OXC35" s="92"/>
      <c r="OXD35" s="92"/>
      <c r="OXE35" s="57"/>
      <c r="OXF35" s="568"/>
      <c r="OXG35" s="568"/>
      <c r="OXH35" s="199"/>
      <c r="OXI35" s="59"/>
      <c r="OXJ35" s="57"/>
      <c r="OXK35" s="57"/>
      <c r="OXL35" s="57"/>
      <c r="OXM35" s="57"/>
      <c r="OXN35" s="92"/>
      <c r="OXO35" s="92"/>
      <c r="OXP35" s="57"/>
      <c r="OXQ35" s="568"/>
      <c r="OXR35" s="568"/>
      <c r="OXS35" s="199"/>
      <c r="OXT35" s="59"/>
      <c r="OXU35" s="57"/>
      <c r="OXV35" s="57"/>
      <c r="OXW35" s="57"/>
      <c r="OXX35" s="57"/>
      <c r="OXY35" s="92"/>
      <c r="OXZ35" s="92"/>
      <c r="OYA35" s="57"/>
      <c r="OYB35" s="568"/>
      <c r="OYC35" s="568"/>
      <c r="OYD35" s="199"/>
      <c r="OYE35" s="59"/>
      <c r="OYF35" s="57"/>
      <c r="OYG35" s="57"/>
      <c r="OYH35" s="57"/>
      <c r="OYI35" s="57"/>
      <c r="OYJ35" s="92"/>
      <c r="OYK35" s="92"/>
      <c r="OYL35" s="57"/>
      <c r="OYM35" s="568"/>
      <c r="OYN35" s="568"/>
      <c r="OYO35" s="199"/>
      <c r="OYP35" s="59"/>
      <c r="OYQ35" s="57"/>
      <c r="OYR35" s="57"/>
      <c r="OYS35" s="57"/>
      <c r="OYT35" s="57"/>
      <c r="OYU35" s="92"/>
      <c r="OYV35" s="92"/>
      <c r="OYW35" s="57"/>
      <c r="OYX35" s="568"/>
      <c r="OYY35" s="568"/>
      <c r="OYZ35" s="199"/>
      <c r="OZA35" s="59"/>
      <c r="OZB35" s="57"/>
      <c r="OZC35" s="57"/>
      <c r="OZD35" s="57"/>
      <c r="OZE35" s="57"/>
      <c r="OZF35" s="92"/>
      <c r="OZG35" s="92"/>
      <c r="OZH35" s="57"/>
      <c r="OZI35" s="568"/>
      <c r="OZJ35" s="568"/>
      <c r="OZK35" s="199"/>
      <c r="OZL35" s="59"/>
      <c r="OZM35" s="57"/>
      <c r="OZN35" s="57"/>
      <c r="OZO35" s="57"/>
      <c r="OZP35" s="57"/>
      <c r="OZQ35" s="92"/>
      <c r="OZR35" s="92"/>
      <c r="OZS35" s="57"/>
      <c r="OZT35" s="568"/>
      <c r="OZU35" s="568"/>
      <c r="OZV35" s="199"/>
      <c r="OZW35" s="59"/>
      <c r="OZX35" s="57"/>
      <c r="OZY35" s="57"/>
      <c r="OZZ35" s="57"/>
      <c r="PAA35" s="57"/>
      <c r="PAB35" s="92"/>
      <c r="PAC35" s="92"/>
      <c r="PAD35" s="57"/>
      <c r="PAE35" s="568"/>
      <c r="PAF35" s="568"/>
      <c r="PAG35" s="199"/>
      <c r="PAH35" s="59"/>
      <c r="PAI35" s="57"/>
      <c r="PAJ35" s="57"/>
      <c r="PAK35" s="57"/>
      <c r="PAL35" s="57"/>
      <c r="PAM35" s="92"/>
      <c r="PAN35" s="92"/>
      <c r="PAO35" s="57"/>
      <c r="PAP35" s="568"/>
      <c r="PAQ35" s="568"/>
      <c r="PAR35" s="199"/>
      <c r="PAS35" s="59"/>
      <c r="PAT35" s="57"/>
      <c r="PAU35" s="57"/>
      <c r="PAV35" s="57"/>
      <c r="PAW35" s="57"/>
      <c r="PAX35" s="92"/>
      <c r="PAY35" s="92"/>
      <c r="PAZ35" s="57"/>
      <c r="PBA35" s="568"/>
      <c r="PBB35" s="568"/>
      <c r="PBC35" s="199"/>
      <c r="PBD35" s="59"/>
      <c r="PBE35" s="57"/>
      <c r="PBF35" s="57"/>
      <c r="PBG35" s="57"/>
      <c r="PBH35" s="57"/>
      <c r="PBI35" s="92"/>
      <c r="PBJ35" s="92"/>
      <c r="PBK35" s="57"/>
      <c r="PBL35" s="568"/>
      <c r="PBM35" s="568"/>
      <c r="PBN35" s="199"/>
      <c r="PBO35" s="59"/>
      <c r="PBP35" s="57"/>
      <c r="PBQ35" s="57"/>
      <c r="PBR35" s="57"/>
      <c r="PBS35" s="57"/>
      <c r="PBT35" s="92"/>
      <c r="PBU35" s="92"/>
      <c r="PBV35" s="57"/>
      <c r="PBW35" s="568"/>
      <c r="PBX35" s="568"/>
      <c r="PBY35" s="199"/>
      <c r="PBZ35" s="59"/>
      <c r="PCA35" s="57"/>
      <c r="PCB35" s="57"/>
      <c r="PCC35" s="57"/>
      <c r="PCD35" s="57"/>
      <c r="PCE35" s="92"/>
      <c r="PCF35" s="92"/>
      <c r="PCG35" s="57"/>
      <c r="PCH35" s="568"/>
      <c r="PCI35" s="568"/>
      <c r="PCJ35" s="199"/>
      <c r="PCK35" s="59"/>
      <c r="PCL35" s="57"/>
      <c r="PCM35" s="57"/>
      <c r="PCN35" s="57"/>
      <c r="PCO35" s="57"/>
      <c r="PCP35" s="92"/>
      <c r="PCQ35" s="92"/>
      <c r="PCR35" s="57"/>
      <c r="PCS35" s="568"/>
      <c r="PCT35" s="568"/>
      <c r="PCU35" s="199"/>
      <c r="PCV35" s="59"/>
      <c r="PCW35" s="57"/>
      <c r="PCX35" s="57"/>
      <c r="PCY35" s="57"/>
      <c r="PCZ35" s="57"/>
      <c r="PDA35" s="92"/>
      <c r="PDB35" s="92"/>
      <c r="PDC35" s="57"/>
      <c r="PDD35" s="568"/>
      <c r="PDE35" s="568"/>
      <c r="PDF35" s="199"/>
      <c r="PDG35" s="59"/>
      <c r="PDH35" s="57"/>
      <c r="PDI35" s="57"/>
      <c r="PDJ35" s="57"/>
      <c r="PDK35" s="57"/>
      <c r="PDL35" s="92"/>
      <c r="PDM35" s="92"/>
      <c r="PDN35" s="57"/>
      <c r="PDO35" s="568"/>
      <c r="PDP35" s="568"/>
      <c r="PDQ35" s="199"/>
      <c r="PDR35" s="59"/>
      <c r="PDS35" s="57"/>
      <c r="PDT35" s="57"/>
      <c r="PDU35" s="57"/>
      <c r="PDV35" s="57"/>
      <c r="PDW35" s="92"/>
      <c r="PDX35" s="92"/>
      <c r="PDY35" s="57"/>
      <c r="PDZ35" s="568"/>
      <c r="PEA35" s="568"/>
      <c r="PEB35" s="199"/>
      <c r="PEC35" s="59"/>
      <c r="PED35" s="57"/>
      <c r="PEE35" s="57"/>
      <c r="PEF35" s="57"/>
      <c r="PEG35" s="57"/>
      <c r="PEH35" s="92"/>
      <c r="PEI35" s="92"/>
      <c r="PEJ35" s="57"/>
      <c r="PEK35" s="568"/>
      <c r="PEL35" s="568"/>
      <c r="PEM35" s="199"/>
      <c r="PEN35" s="59"/>
      <c r="PEO35" s="57"/>
      <c r="PEP35" s="57"/>
      <c r="PEQ35" s="57"/>
      <c r="PER35" s="57"/>
      <c r="PES35" s="92"/>
      <c r="PET35" s="92"/>
      <c r="PEU35" s="57"/>
      <c r="PEV35" s="568"/>
      <c r="PEW35" s="568"/>
      <c r="PEX35" s="199"/>
      <c r="PEY35" s="59"/>
      <c r="PEZ35" s="57"/>
      <c r="PFA35" s="57"/>
      <c r="PFB35" s="57"/>
      <c r="PFC35" s="57"/>
      <c r="PFD35" s="92"/>
      <c r="PFE35" s="92"/>
      <c r="PFF35" s="57"/>
      <c r="PFG35" s="568"/>
      <c r="PFH35" s="568"/>
      <c r="PFI35" s="199"/>
      <c r="PFJ35" s="59"/>
      <c r="PFK35" s="57"/>
      <c r="PFL35" s="57"/>
      <c r="PFM35" s="57"/>
      <c r="PFN35" s="57"/>
      <c r="PFO35" s="92"/>
      <c r="PFP35" s="92"/>
      <c r="PFQ35" s="57"/>
      <c r="PFR35" s="568"/>
      <c r="PFS35" s="568"/>
      <c r="PFT35" s="199"/>
      <c r="PFU35" s="59"/>
      <c r="PFV35" s="57"/>
      <c r="PFW35" s="57"/>
      <c r="PFX35" s="57"/>
      <c r="PFY35" s="57"/>
      <c r="PFZ35" s="92"/>
      <c r="PGA35" s="92"/>
      <c r="PGB35" s="57"/>
      <c r="PGC35" s="568"/>
      <c r="PGD35" s="568"/>
      <c r="PGE35" s="199"/>
      <c r="PGF35" s="59"/>
      <c r="PGG35" s="57"/>
      <c r="PGH35" s="57"/>
      <c r="PGI35" s="57"/>
      <c r="PGJ35" s="57"/>
      <c r="PGK35" s="92"/>
      <c r="PGL35" s="92"/>
      <c r="PGM35" s="57"/>
      <c r="PGN35" s="568"/>
      <c r="PGO35" s="568"/>
      <c r="PGP35" s="199"/>
      <c r="PGQ35" s="59"/>
      <c r="PGR35" s="57"/>
      <c r="PGS35" s="57"/>
      <c r="PGT35" s="57"/>
      <c r="PGU35" s="57"/>
      <c r="PGV35" s="92"/>
      <c r="PGW35" s="92"/>
      <c r="PGX35" s="57"/>
      <c r="PGY35" s="568"/>
      <c r="PGZ35" s="568"/>
      <c r="PHA35" s="199"/>
      <c r="PHB35" s="59"/>
      <c r="PHC35" s="57"/>
      <c r="PHD35" s="57"/>
      <c r="PHE35" s="57"/>
      <c r="PHF35" s="57"/>
      <c r="PHG35" s="92"/>
      <c r="PHH35" s="92"/>
      <c r="PHI35" s="57"/>
      <c r="PHJ35" s="568"/>
      <c r="PHK35" s="568"/>
      <c r="PHL35" s="199"/>
      <c r="PHM35" s="59"/>
      <c r="PHN35" s="57"/>
      <c r="PHO35" s="57"/>
      <c r="PHP35" s="57"/>
      <c r="PHQ35" s="57"/>
      <c r="PHR35" s="92"/>
      <c r="PHS35" s="92"/>
      <c r="PHT35" s="57"/>
      <c r="PHU35" s="568"/>
      <c r="PHV35" s="568"/>
      <c r="PHW35" s="199"/>
      <c r="PHX35" s="59"/>
      <c r="PHY35" s="57"/>
      <c r="PHZ35" s="57"/>
      <c r="PIA35" s="57"/>
      <c r="PIB35" s="57"/>
      <c r="PIC35" s="92"/>
      <c r="PID35" s="92"/>
      <c r="PIE35" s="57"/>
      <c r="PIF35" s="568"/>
      <c r="PIG35" s="568"/>
      <c r="PIH35" s="199"/>
      <c r="PII35" s="59"/>
      <c r="PIJ35" s="57"/>
      <c r="PIK35" s="57"/>
      <c r="PIL35" s="57"/>
      <c r="PIM35" s="57"/>
      <c r="PIN35" s="92"/>
      <c r="PIO35" s="92"/>
      <c r="PIP35" s="57"/>
      <c r="PIQ35" s="568"/>
      <c r="PIR35" s="568"/>
      <c r="PIS35" s="199"/>
      <c r="PIT35" s="59"/>
      <c r="PIU35" s="57"/>
      <c r="PIV35" s="57"/>
      <c r="PIW35" s="57"/>
      <c r="PIX35" s="57"/>
      <c r="PIY35" s="92"/>
      <c r="PIZ35" s="92"/>
      <c r="PJA35" s="57"/>
      <c r="PJB35" s="568"/>
      <c r="PJC35" s="568"/>
      <c r="PJD35" s="199"/>
      <c r="PJE35" s="59"/>
      <c r="PJF35" s="57"/>
      <c r="PJG35" s="57"/>
      <c r="PJH35" s="57"/>
      <c r="PJI35" s="57"/>
      <c r="PJJ35" s="92"/>
      <c r="PJK35" s="92"/>
      <c r="PJL35" s="57"/>
      <c r="PJM35" s="568"/>
      <c r="PJN35" s="568"/>
      <c r="PJO35" s="199"/>
      <c r="PJP35" s="59"/>
      <c r="PJQ35" s="57"/>
      <c r="PJR35" s="57"/>
      <c r="PJS35" s="57"/>
      <c r="PJT35" s="57"/>
      <c r="PJU35" s="92"/>
      <c r="PJV35" s="92"/>
      <c r="PJW35" s="57"/>
      <c r="PJX35" s="568"/>
      <c r="PJY35" s="568"/>
      <c r="PJZ35" s="199"/>
      <c r="PKA35" s="59"/>
      <c r="PKB35" s="57"/>
      <c r="PKC35" s="57"/>
      <c r="PKD35" s="57"/>
      <c r="PKE35" s="57"/>
      <c r="PKF35" s="92"/>
      <c r="PKG35" s="92"/>
      <c r="PKH35" s="57"/>
      <c r="PKI35" s="568"/>
      <c r="PKJ35" s="568"/>
      <c r="PKK35" s="199"/>
      <c r="PKL35" s="59"/>
      <c r="PKM35" s="57"/>
      <c r="PKN35" s="57"/>
      <c r="PKO35" s="57"/>
      <c r="PKP35" s="57"/>
      <c r="PKQ35" s="92"/>
      <c r="PKR35" s="92"/>
      <c r="PKS35" s="57"/>
      <c r="PKT35" s="568"/>
      <c r="PKU35" s="568"/>
      <c r="PKV35" s="199"/>
      <c r="PKW35" s="59"/>
      <c r="PKX35" s="57"/>
      <c r="PKY35" s="57"/>
      <c r="PKZ35" s="57"/>
      <c r="PLA35" s="57"/>
      <c r="PLB35" s="92"/>
      <c r="PLC35" s="92"/>
      <c r="PLD35" s="57"/>
      <c r="PLE35" s="568"/>
      <c r="PLF35" s="568"/>
      <c r="PLG35" s="199"/>
      <c r="PLH35" s="59"/>
      <c r="PLI35" s="57"/>
      <c r="PLJ35" s="57"/>
      <c r="PLK35" s="57"/>
      <c r="PLL35" s="57"/>
      <c r="PLM35" s="92"/>
      <c r="PLN35" s="92"/>
      <c r="PLO35" s="57"/>
      <c r="PLP35" s="568"/>
      <c r="PLQ35" s="568"/>
      <c r="PLR35" s="199"/>
      <c r="PLS35" s="59"/>
      <c r="PLT35" s="57"/>
      <c r="PLU35" s="57"/>
      <c r="PLV35" s="57"/>
      <c r="PLW35" s="57"/>
      <c r="PLX35" s="92"/>
      <c r="PLY35" s="92"/>
      <c r="PLZ35" s="57"/>
      <c r="PMA35" s="568"/>
      <c r="PMB35" s="568"/>
      <c r="PMC35" s="199"/>
      <c r="PMD35" s="59"/>
      <c r="PME35" s="57"/>
      <c r="PMF35" s="57"/>
      <c r="PMG35" s="57"/>
      <c r="PMH35" s="57"/>
      <c r="PMI35" s="92"/>
      <c r="PMJ35" s="92"/>
      <c r="PMK35" s="57"/>
      <c r="PML35" s="568"/>
      <c r="PMM35" s="568"/>
      <c r="PMN35" s="199"/>
      <c r="PMO35" s="59"/>
      <c r="PMP35" s="57"/>
      <c r="PMQ35" s="57"/>
      <c r="PMR35" s="57"/>
      <c r="PMS35" s="57"/>
      <c r="PMT35" s="92"/>
      <c r="PMU35" s="92"/>
      <c r="PMV35" s="57"/>
      <c r="PMW35" s="568"/>
      <c r="PMX35" s="568"/>
      <c r="PMY35" s="199"/>
      <c r="PMZ35" s="59"/>
      <c r="PNA35" s="57"/>
      <c r="PNB35" s="57"/>
      <c r="PNC35" s="57"/>
      <c r="PND35" s="57"/>
      <c r="PNE35" s="92"/>
      <c r="PNF35" s="92"/>
      <c r="PNG35" s="57"/>
      <c r="PNH35" s="568"/>
      <c r="PNI35" s="568"/>
      <c r="PNJ35" s="199"/>
      <c r="PNK35" s="59"/>
      <c r="PNL35" s="57"/>
      <c r="PNM35" s="57"/>
      <c r="PNN35" s="57"/>
      <c r="PNO35" s="57"/>
      <c r="PNP35" s="92"/>
      <c r="PNQ35" s="92"/>
      <c r="PNR35" s="57"/>
      <c r="PNS35" s="568"/>
      <c r="PNT35" s="568"/>
      <c r="PNU35" s="199"/>
      <c r="PNV35" s="59"/>
      <c r="PNW35" s="57"/>
      <c r="PNX35" s="57"/>
      <c r="PNY35" s="57"/>
      <c r="PNZ35" s="57"/>
      <c r="POA35" s="92"/>
      <c r="POB35" s="92"/>
      <c r="POC35" s="57"/>
      <c r="POD35" s="568"/>
      <c r="POE35" s="568"/>
      <c r="POF35" s="199"/>
      <c r="POG35" s="59"/>
      <c r="POH35" s="57"/>
      <c r="POI35" s="57"/>
      <c r="POJ35" s="57"/>
      <c r="POK35" s="57"/>
      <c r="POL35" s="92"/>
      <c r="POM35" s="92"/>
      <c r="PON35" s="57"/>
      <c r="POO35" s="568"/>
      <c r="POP35" s="568"/>
      <c r="POQ35" s="199"/>
      <c r="POR35" s="59"/>
      <c r="POS35" s="57"/>
      <c r="POT35" s="57"/>
      <c r="POU35" s="57"/>
      <c r="POV35" s="57"/>
      <c r="POW35" s="92"/>
      <c r="POX35" s="92"/>
      <c r="POY35" s="57"/>
      <c r="POZ35" s="568"/>
      <c r="PPA35" s="568"/>
      <c r="PPB35" s="199"/>
      <c r="PPC35" s="59"/>
      <c r="PPD35" s="57"/>
      <c r="PPE35" s="57"/>
      <c r="PPF35" s="57"/>
      <c r="PPG35" s="57"/>
      <c r="PPH35" s="92"/>
      <c r="PPI35" s="92"/>
      <c r="PPJ35" s="57"/>
      <c r="PPK35" s="568"/>
      <c r="PPL35" s="568"/>
      <c r="PPM35" s="199"/>
      <c r="PPN35" s="59"/>
      <c r="PPO35" s="57"/>
      <c r="PPP35" s="57"/>
      <c r="PPQ35" s="57"/>
      <c r="PPR35" s="57"/>
      <c r="PPS35" s="92"/>
      <c r="PPT35" s="92"/>
      <c r="PPU35" s="57"/>
      <c r="PPV35" s="568"/>
      <c r="PPW35" s="568"/>
      <c r="PPX35" s="199"/>
      <c r="PPY35" s="59"/>
      <c r="PPZ35" s="57"/>
      <c r="PQA35" s="57"/>
      <c r="PQB35" s="57"/>
      <c r="PQC35" s="57"/>
      <c r="PQD35" s="92"/>
      <c r="PQE35" s="92"/>
      <c r="PQF35" s="57"/>
      <c r="PQG35" s="568"/>
      <c r="PQH35" s="568"/>
      <c r="PQI35" s="199"/>
      <c r="PQJ35" s="59"/>
      <c r="PQK35" s="57"/>
      <c r="PQL35" s="57"/>
      <c r="PQM35" s="57"/>
      <c r="PQN35" s="57"/>
      <c r="PQO35" s="92"/>
      <c r="PQP35" s="92"/>
      <c r="PQQ35" s="57"/>
      <c r="PQR35" s="568"/>
      <c r="PQS35" s="568"/>
      <c r="PQT35" s="199"/>
      <c r="PQU35" s="59"/>
      <c r="PQV35" s="57"/>
      <c r="PQW35" s="57"/>
      <c r="PQX35" s="57"/>
      <c r="PQY35" s="57"/>
      <c r="PQZ35" s="92"/>
      <c r="PRA35" s="92"/>
      <c r="PRB35" s="57"/>
      <c r="PRC35" s="568"/>
      <c r="PRD35" s="568"/>
      <c r="PRE35" s="199"/>
      <c r="PRF35" s="59"/>
      <c r="PRG35" s="57"/>
      <c r="PRH35" s="57"/>
      <c r="PRI35" s="57"/>
      <c r="PRJ35" s="57"/>
      <c r="PRK35" s="92"/>
      <c r="PRL35" s="92"/>
      <c r="PRM35" s="57"/>
      <c r="PRN35" s="568"/>
      <c r="PRO35" s="568"/>
      <c r="PRP35" s="199"/>
      <c r="PRQ35" s="59"/>
      <c r="PRR35" s="57"/>
      <c r="PRS35" s="57"/>
      <c r="PRT35" s="57"/>
      <c r="PRU35" s="57"/>
      <c r="PRV35" s="92"/>
      <c r="PRW35" s="92"/>
      <c r="PRX35" s="57"/>
      <c r="PRY35" s="568"/>
      <c r="PRZ35" s="568"/>
      <c r="PSA35" s="199"/>
      <c r="PSB35" s="59"/>
      <c r="PSC35" s="57"/>
      <c r="PSD35" s="57"/>
      <c r="PSE35" s="57"/>
      <c r="PSF35" s="57"/>
      <c r="PSG35" s="92"/>
      <c r="PSH35" s="92"/>
      <c r="PSI35" s="57"/>
      <c r="PSJ35" s="568"/>
      <c r="PSK35" s="568"/>
      <c r="PSL35" s="199"/>
      <c r="PSM35" s="59"/>
      <c r="PSN35" s="57"/>
      <c r="PSO35" s="57"/>
      <c r="PSP35" s="57"/>
      <c r="PSQ35" s="57"/>
      <c r="PSR35" s="92"/>
      <c r="PSS35" s="92"/>
      <c r="PST35" s="57"/>
      <c r="PSU35" s="568"/>
      <c r="PSV35" s="568"/>
      <c r="PSW35" s="199"/>
      <c r="PSX35" s="59"/>
      <c r="PSY35" s="57"/>
      <c r="PSZ35" s="57"/>
      <c r="PTA35" s="57"/>
      <c r="PTB35" s="57"/>
      <c r="PTC35" s="92"/>
      <c r="PTD35" s="92"/>
      <c r="PTE35" s="57"/>
      <c r="PTF35" s="568"/>
      <c r="PTG35" s="568"/>
      <c r="PTH35" s="199"/>
      <c r="PTI35" s="59"/>
      <c r="PTJ35" s="57"/>
      <c r="PTK35" s="57"/>
      <c r="PTL35" s="57"/>
      <c r="PTM35" s="57"/>
      <c r="PTN35" s="92"/>
      <c r="PTO35" s="92"/>
      <c r="PTP35" s="57"/>
      <c r="PTQ35" s="568"/>
      <c r="PTR35" s="568"/>
      <c r="PTS35" s="199"/>
      <c r="PTT35" s="59"/>
      <c r="PTU35" s="57"/>
      <c r="PTV35" s="57"/>
      <c r="PTW35" s="57"/>
      <c r="PTX35" s="57"/>
      <c r="PTY35" s="92"/>
      <c r="PTZ35" s="92"/>
      <c r="PUA35" s="57"/>
      <c r="PUB35" s="568"/>
      <c r="PUC35" s="568"/>
      <c r="PUD35" s="199"/>
      <c r="PUE35" s="59"/>
      <c r="PUF35" s="57"/>
      <c r="PUG35" s="57"/>
      <c r="PUH35" s="57"/>
      <c r="PUI35" s="57"/>
      <c r="PUJ35" s="92"/>
      <c r="PUK35" s="92"/>
      <c r="PUL35" s="57"/>
      <c r="PUM35" s="568"/>
      <c r="PUN35" s="568"/>
      <c r="PUO35" s="199"/>
      <c r="PUP35" s="59"/>
      <c r="PUQ35" s="57"/>
      <c r="PUR35" s="57"/>
      <c r="PUS35" s="57"/>
      <c r="PUT35" s="57"/>
      <c r="PUU35" s="92"/>
      <c r="PUV35" s="92"/>
      <c r="PUW35" s="57"/>
      <c r="PUX35" s="568"/>
      <c r="PUY35" s="568"/>
      <c r="PUZ35" s="199"/>
      <c r="PVA35" s="59"/>
      <c r="PVB35" s="57"/>
      <c r="PVC35" s="57"/>
      <c r="PVD35" s="57"/>
      <c r="PVE35" s="57"/>
      <c r="PVF35" s="92"/>
      <c r="PVG35" s="92"/>
      <c r="PVH35" s="57"/>
      <c r="PVI35" s="568"/>
      <c r="PVJ35" s="568"/>
      <c r="PVK35" s="199"/>
      <c r="PVL35" s="59"/>
      <c r="PVM35" s="57"/>
      <c r="PVN35" s="57"/>
      <c r="PVO35" s="57"/>
      <c r="PVP35" s="57"/>
      <c r="PVQ35" s="92"/>
      <c r="PVR35" s="92"/>
      <c r="PVS35" s="57"/>
      <c r="PVT35" s="568"/>
      <c r="PVU35" s="568"/>
      <c r="PVV35" s="199"/>
      <c r="PVW35" s="59"/>
      <c r="PVX35" s="57"/>
      <c r="PVY35" s="57"/>
      <c r="PVZ35" s="57"/>
      <c r="PWA35" s="57"/>
      <c r="PWB35" s="92"/>
      <c r="PWC35" s="92"/>
      <c r="PWD35" s="57"/>
      <c r="PWE35" s="568"/>
      <c r="PWF35" s="568"/>
      <c r="PWG35" s="199"/>
      <c r="PWH35" s="59"/>
      <c r="PWI35" s="57"/>
      <c r="PWJ35" s="57"/>
      <c r="PWK35" s="57"/>
      <c r="PWL35" s="57"/>
      <c r="PWM35" s="92"/>
      <c r="PWN35" s="92"/>
      <c r="PWO35" s="57"/>
      <c r="PWP35" s="568"/>
      <c r="PWQ35" s="568"/>
      <c r="PWR35" s="199"/>
      <c r="PWS35" s="59"/>
      <c r="PWT35" s="57"/>
      <c r="PWU35" s="57"/>
      <c r="PWV35" s="57"/>
      <c r="PWW35" s="57"/>
      <c r="PWX35" s="92"/>
      <c r="PWY35" s="92"/>
      <c r="PWZ35" s="57"/>
      <c r="PXA35" s="568"/>
      <c r="PXB35" s="568"/>
      <c r="PXC35" s="199"/>
      <c r="PXD35" s="59"/>
      <c r="PXE35" s="57"/>
      <c r="PXF35" s="57"/>
      <c r="PXG35" s="57"/>
      <c r="PXH35" s="57"/>
      <c r="PXI35" s="92"/>
      <c r="PXJ35" s="92"/>
      <c r="PXK35" s="57"/>
      <c r="PXL35" s="568"/>
      <c r="PXM35" s="568"/>
      <c r="PXN35" s="199"/>
      <c r="PXO35" s="59"/>
      <c r="PXP35" s="57"/>
      <c r="PXQ35" s="57"/>
      <c r="PXR35" s="57"/>
      <c r="PXS35" s="57"/>
      <c r="PXT35" s="92"/>
      <c r="PXU35" s="92"/>
      <c r="PXV35" s="57"/>
      <c r="PXW35" s="568"/>
      <c r="PXX35" s="568"/>
      <c r="PXY35" s="199"/>
      <c r="PXZ35" s="59"/>
      <c r="PYA35" s="57"/>
      <c r="PYB35" s="57"/>
      <c r="PYC35" s="57"/>
      <c r="PYD35" s="57"/>
      <c r="PYE35" s="92"/>
      <c r="PYF35" s="92"/>
      <c r="PYG35" s="57"/>
      <c r="PYH35" s="568"/>
      <c r="PYI35" s="568"/>
      <c r="PYJ35" s="199"/>
      <c r="PYK35" s="59"/>
      <c r="PYL35" s="57"/>
      <c r="PYM35" s="57"/>
      <c r="PYN35" s="57"/>
      <c r="PYO35" s="57"/>
      <c r="PYP35" s="92"/>
      <c r="PYQ35" s="92"/>
      <c r="PYR35" s="57"/>
      <c r="PYS35" s="568"/>
      <c r="PYT35" s="568"/>
      <c r="PYU35" s="199"/>
      <c r="PYV35" s="59"/>
      <c r="PYW35" s="57"/>
      <c r="PYX35" s="57"/>
      <c r="PYY35" s="57"/>
      <c r="PYZ35" s="57"/>
      <c r="PZA35" s="92"/>
      <c r="PZB35" s="92"/>
      <c r="PZC35" s="57"/>
      <c r="PZD35" s="568"/>
      <c r="PZE35" s="568"/>
      <c r="PZF35" s="199"/>
      <c r="PZG35" s="59"/>
      <c r="PZH35" s="57"/>
      <c r="PZI35" s="57"/>
      <c r="PZJ35" s="57"/>
      <c r="PZK35" s="57"/>
      <c r="PZL35" s="92"/>
      <c r="PZM35" s="92"/>
      <c r="PZN35" s="57"/>
      <c r="PZO35" s="568"/>
      <c r="PZP35" s="568"/>
      <c r="PZQ35" s="199"/>
      <c r="PZR35" s="59"/>
      <c r="PZS35" s="57"/>
      <c r="PZT35" s="57"/>
      <c r="PZU35" s="57"/>
      <c r="PZV35" s="57"/>
      <c r="PZW35" s="92"/>
      <c r="PZX35" s="92"/>
      <c r="PZY35" s="57"/>
      <c r="PZZ35" s="568"/>
      <c r="QAA35" s="568"/>
      <c r="QAB35" s="199"/>
      <c r="QAC35" s="59"/>
      <c r="QAD35" s="57"/>
      <c r="QAE35" s="57"/>
      <c r="QAF35" s="57"/>
      <c r="QAG35" s="57"/>
      <c r="QAH35" s="92"/>
      <c r="QAI35" s="92"/>
      <c r="QAJ35" s="57"/>
      <c r="QAK35" s="568"/>
      <c r="QAL35" s="568"/>
      <c r="QAM35" s="199"/>
      <c r="QAN35" s="59"/>
      <c r="QAO35" s="57"/>
      <c r="QAP35" s="57"/>
      <c r="QAQ35" s="57"/>
      <c r="QAR35" s="57"/>
      <c r="QAS35" s="92"/>
      <c r="QAT35" s="92"/>
      <c r="QAU35" s="57"/>
      <c r="QAV35" s="568"/>
      <c r="QAW35" s="568"/>
      <c r="QAX35" s="199"/>
      <c r="QAY35" s="59"/>
      <c r="QAZ35" s="57"/>
      <c r="QBA35" s="57"/>
      <c r="QBB35" s="57"/>
      <c r="QBC35" s="57"/>
      <c r="QBD35" s="92"/>
      <c r="QBE35" s="92"/>
      <c r="QBF35" s="57"/>
      <c r="QBG35" s="568"/>
      <c r="QBH35" s="568"/>
      <c r="QBI35" s="199"/>
      <c r="QBJ35" s="59"/>
      <c r="QBK35" s="57"/>
      <c r="QBL35" s="57"/>
      <c r="QBM35" s="57"/>
      <c r="QBN35" s="57"/>
      <c r="QBO35" s="92"/>
      <c r="QBP35" s="92"/>
      <c r="QBQ35" s="57"/>
      <c r="QBR35" s="568"/>
      <c r="QBS35" s="568"/>
      <c r="QBT35" s="199"/>
      <c r="QBU35" s="59"/>
      <c r="QBV35" s="57"/>
      <c r="QBW35" s="57"/>
      <c r="QBX35" s="57"/>
      <c r="QBY35" s="57"/>
      <c r="QBZ35" s="92"/>
      <c r="QCA35" s="92"/>
      <c r="QCB35" s="57"/>
      <c r="QCC35" s="568"/>
      <c r="QCD35" s="568"/>
      <c r="QCE35" s="199"/>
      <c r="QCF35" s="59"/>
      <c r="QCG35" s="57"/>
      <c r="QCH35" s="57"/>
      <c r="QCI35" s="57"/>
      <c r="QCJ35" s="57"/>
      <c r="QCK35" s="92"/>
      <c r="QCL35" s="92"/>
      <c r="QCM35" s="57"/>
      <c r="QCN35" s="568"/>
      <c r="QCO35" s="568"/>
      <c r="QCP35" s="199"/>
      <c r="QCQ35" s="59"/>
      <c r="QCR35" s="57"/>
      <c r="QCS35" s="57"/>
      <c r="QCT35" s="57"/>
      <c r="QCU35" s="57"/>
      <c r="QCV35" s="92"/>
      <c r="QCW35" s="92"/>
      <c r="QCX35" s="57"/>
      <c r="QCY35" s="568"/>
      <c r="QCZ35" s="568"/>
      <c r="QDA35" s="199"/>
      <c r="QDB35" s="59"/>
      <c r="QDC35" s="57"/>
      <c r="QDD35" s="57"/>
      <c r="QDE35" s="57"/>
      <c r="QDF35" s="57"/>
      <c r="QDG35" s="92"/>
      <c r="QDH35" s="92"/>
      <c r="QDI35" s="57"/>
      <c r="QDJ35" s="568"/>
      <c r="QDK35" s="568"/>
      <c r="QDL35" s="199"/>
      <c r="QDM35" s="59"/>
      <c r="QDN35" s="57"/>
      <c r="QDO35" s="57"/>
      <c r="QDP35" s="57"/>
      <c r="QDQ35" s="57"/>
      <c r="QDR35" s="92"/>
      <c r="QDS35" s="92"/>
      <c r="QDT35" s="57"/>
      <c r="QDU35" s="568"/>
      <c r="QDV35" s="568"/>
      <c r="QDW35" s="199"/>
      <c r="QDX35" s="59"/>
      <c r="QDY35" s="57"/>
      <c r="QDZ35" s="57"/>
      <c r="QEA35" s="57"/>
      <c r="QEB35" s="57"/>
      <c r="QEC35" s="92"/>
      <c r="QED35" s="92"/>
      <c r="QEE35" s="57"/>
      <c r="QEF35" s="568"/>
      <c r="QEG35" s="568"/>
      <c r="QEH35" s="199"/>
      <c r="QEI35" s="59"/>
      <c r="QEJ35" s="57"/>
      <c r="QEK35" s="57"/>
      <c r="QEL35" s="57"/>
      <c r="QEM35" s="57"/>
      <c r="QEN35" s="92"/>
      <c r="QEO35" s="92"/>
      <c r="QEP35" s="57"/>
      <c r="QEQ35" s="568"/>
      <c r="QER35" s="568"/>
      <c r="QES35" s="199"/>
      <c r="QET35" s="59"/>
      <c r="QEU35" s="57"/>
      <c r="QEV35" s="57"/>
      <c r="QEW35" s="57"/>
      <c r="QEX35" s="57"/>
      <c r="QEY35" s="92"/>
      <c r="QEZ35" s="92"/>
      <c r="QFA35" s="57"/>
      <c r="QFB35" s="568"/>
      <c r="QFC35" s="568"/>
      <c r="QFD35" s="199"/>
      <c r="QFE35" s="59"/>
      <c r="QFF35" s="57"/>
      <c r="QFG35" s="57"/>
      <c r="QFH35" s="57"/>
      <c r="QFI35" s="57"/>
      <c r="QFJ35" s="92"/>
      <c r="QFK35" s="92"/>
      <c r="QFL35" s="57"/>
      <c r="QFM35" s="568"/>
      <c r="QFN35" s="568"/>
      <c r="QFO35" s="199"/>
      <c r="QFP35" s="59"/>
      <c r="QFQ35" s="57"/>
      <c r="QFR35" s="57"/>
      <c r="QFS35" s="57"/>
      <c r="QFT35" s="57"/>
      <c r="QFU35" s="92"/>
      <c r="QFV35" s="92"/>
      <c r="QFW35" s="57"/>
      <c r="QFX35" s="568"/>
      <c r="QFY35" s="568"/>
      <c r="QFZ35" s="199"/>
      <c r="QGA35" s="59"/>
      <c r="QGB35" s="57"/>
      <c r="QGC35" s="57"/>
      <c r="QGD35" s="57"/>
      <c r="QGE35" s="57"/>
      <c r="QGF35" s="92"/>
      <c r="QGG35" s="92"/>
      <c r="QGH35" s="57"/>
      <c r="QGI35" s="568"/>
      <c r="QGJ35" s="568"/>
      <c r="QGK35" s="199"/>
      <c r="QGL35" s="59"/>
      <c r="QGM35" s="57"/>
      <c r="QGN35" s="57"/>
      <c r="QGO35" s="57"/>
      <c r="QGP35" s="57"/>
      <c r="QGQ35" s="92"/>
      <c r="QGR35" s="92"/>
      <c r="QGS35" s="57"/>
      <c r="QGT35" s="568"/>
      <c r="QGU35" s="568"/>
      <c r="QGV35" s="199"/>
      <c r="QGW35" s="59"/>
      <c r="QGX35" s="57"/>
      <c r="QGY35" s="57"/>
      <c r="QGZ35" s="57"/>
      <c r="QHA35" s="57"/>
      <c r="QHB35" s="92"/>
      <c r="QHC35" s="92"/>
      <c r="QHD35" s="57"/>
      <c r="QHE35" s="568"/>
      <c r="QHF35" s="568"/>
      <c r="QHG35" s="199"/>
      <c r="QHH35" s="59"/>
      <c r="QHI35" s="57"/>
      <c r="QHJ35" s="57"/>
      <c r="QHK35" s="57"/>
      <c r="QHL35" s="57"/>
      <c r="QHM35" s="92"/>
      <c r="QHN35" s="92"/>
      <c r="QHO35" s="57"/>
      <c r="QHP35" s="568"/>
      <c r="QHQ35" s="568"/>
      <c r="QHR35" s="199"/>
      <c r="QHS35" s="59"/>
      <c r="QHT35" s="57"/>
      <c r="QHU35" s="57"/>
      <c r="QHV35" s="57"/>
      <c r="QHW35" s="57"/>
      <c r="QHX35" s="92"/>
      <c r="QHY35" s="92"/>
      <c r="QHZ35" s="57"/>
      <c r="QIA35" s="568"/>
      <c r="QIB35" s="568"/>
      <c r="QIC35" s="199"/>
      <c r="QID35" s="59"/>
      <c r="QIE35" s="57"/>
      <c r="QIF35" s="57"/>
      <c r="QIG35" s="57"/>
      <c r="QIH35" s="57"/>
      <c r="QII35" s="92"/>
      <c r="QIJ35" s="92"/>
      <c r="QIK35" s="57"/>
      <c r="QIL35" s="568"/>
      <c r="QIM35" s="568"/>
      <c r="QIN35" s="199"/>
      <c r="QIO35" s="59"/>
      <c r="QIP35" s="57"/>
      <c r="QIQ35" s="57"/>
      <c r="QIR35" s="57"/>
      <c r="QIS35" s="57"/>
      <c r="QIT35" s="92"/>
      <c r="QIU35" s="92"/>
      <c r="QIV35" s="57"/>
      <c r="QIW35" s="568"/>
      <c r="QIX35" s="568"/>
      <c r="QIY35" s="199"/>
      <c r="QIZ35" s="59"/>
      <c r="QJA35" s="57"/>
      <c r="QJB35" s="57"/>
      <c r="QJC35" s="57"/>
      <c r="QJD35" s="57"/>
      <c r="QJE35" s="92"/>
      <c r="QJF35" s="92"/>
      <c r="QJG35" s="57"/>
      <c r="QJH35" s="568"/>
      <c r="QJI35" s="568"/>
      <c r="QJJ35" s="199"/>
      <c r="QJK35" s="59"/>
      <c r="QJL35" s="57"/>
      <c r="QJM35" s="57"/>
      <c r="QJN35" s="57"/>
      <c r="QJO35" s="57"/>
      <c r="QJP35" s="92"/>
      <c r="QJQ35" s="92"/>
      <c r="QJR35" s="57"/>
      <c r="QJS35" s="568"/>
      <c r="QJT35" s="568"/>
      <c r="QJU35" s="199"/>
      <c r="QJV35" s="59"/>
      <c r="QJW35" s="57"/>
      <c r="QJX35" s="57"/>
      <c r="QJY35" s="57"/>
      <c r="QJZ35" s="57"/>
      <c r="QKA35" s="92"/>
      <c r="QKB35" s="92"/>
      <c r="QKC35" s="57"/>
      <c r="QKD35" s="568"/>
      <c r="QKE35" s="568"/>
      <c r="QKF35" s="199"/>
      <c r="QKG35" s="59"/>
      <c r="QKH35" s="57"/>
      <c r="QKI35" s="57"/>
      <c r="QKJ35" s="57"/>
      <c r="QKK35" s="57"/>
      <c r="QKL35" s="92"/>
      <c r="QKM35" s="92"/>
      <c r="QKN35" s="57"/>
      <c r="QKO35" s="568"/>
      <c r="QKP35" s="568"/>
      <c r="QKQ35" s="199"/>
      <c r="QKR35" s="59"/>
      <c r="QKS35" s="57"/>
      <c r="QKT35" s="57"/>
      <c r="QKU35" s="57"/>
      <c r="QKV35" s="57"/>
      <c r="QKW35" s="92"/>
      <c r="QKX35" s="92"/>
      <c r="QKY35" s="57"/>
      <c r="QKZ35" s="568"/>
      <c r="QLA35" s="568"/>
      <c r="QLB35" s="199"/>
      <c r="QLC35" s="59"/>
      <c r="QLD35" s="57"/>
      <c r="QLE35" s="57"/>
      <c r="QLF35" s="57"/>
      <c r="QLG35" s="57"/>
      <c r="QLH35" s="92"/>
      <c r="QLI35" s="92"/>
      <c r="QLJ35" s="57"/>
      <c r="QLK35" s="568"/>
      <c r="QLL35" s="568"/>
      <c r="QLM35" s="199"/>
      <c r="QLN35" s="59"/>
      <c r="QLO35" s="57"/>
      <c r="QLP35" s="57"/>
      <c r="QLQ35" s="57"/>
      <c r="QLR35" s="57"/>
      <c r="QLS35" s="92"/>
      <c r="QLT35" s="92"/>
      <c r="QLU35" s="57"/>
      <c r="QLV35" s="568"/>
      <c r="QLW35" s="568"/>
      <c r="QLX35" s="199"/>
      <c r="QLY35" s="59"/>
      <c r="QLZ35" s="57"/>
      <c r="QMA35" s="57"/>
      <c r="QMB35" s="57"/>
      <c r="QMC35" s="57"/>
      <c r="QMD35" s="92"/>
      <c r="QME35" s="92"/>
      <c r="QMF35" s="57"/>
      <c r="QMG35" s="568"/>
      <c r="QMH35" s="568"/>
      <c r="QMI35" s="199"/>
      <c r="QMJ35" s="59"/>
      <c r="QMK35" s="57"/>
      <c r="QML35" s="57"/>
      <c r="QMM35" s="57"/>
      <c r="QMN35" s="57"/>
      <c r="QMO35" s="92"/>
      <c r="QMP35" s="92"/>
      <c r="QMQ35" s="57"/>
      <c r="QMR35" s="568"/>
      <c r="QMS35" s="568"/>
      <c r="QMT35" s="199"/>
      <c r="QMU35" s="59"/>
      <c r="QMV35" s="57"/>
      <c r="QMW35" s="57"/>
      <c r="QMX35" s="57"/>
      <c r="QMY35" s="57"/>
      <c r="QMZ35" s="92"/>
      <c r="QNA35" s="92"/>
      <c r="QNB35" s="57"/>
      <c r="QNC35" s="568"/>
      <c r="QND35" s="568"/>
      <c r="QNE35" s="199"/>
      <c r="QNF35" s="59"/>
      <c r="QNG35" s="57"/>
      <c r="QNH35" s="57"/>
      <c r="QNI35" s="57"/>
      <c r="QNJ35" s="57"/>
      <c r="QNK35" s="92"/>
      <c r="QNL35" s="92"/>
      <c r="QNM35" s="57"/>
      <c r="QNN35" s="568"/>
      <c r="QNO35" s="568"/>
      <c r="QNP35" s="199"/>
      <c r="QNQ35" s="59"/>
      <c r="QNR35" s="57"/>
      <c r="QNS35" s="57"/>
      <c r="QNT35" s="57"/>
      <c r="QNU35" s="57"/>
      <c r="QNV35" s="92"/>
      <c r="QNW35" s="92"/>
      <c r="QNX35" s="57"/>
      <c r="QNY35" s="568"/>
      <c r="QNZ35" s="568"/>
      <c r="QOA35" s="199"/>
      <c r="QOB35" s="59"/>
      <c r="QOC35" s="57"/>
      <c r="QOD35" s="57"/>
      <c r="QOE35" s="57"/>
      <c r="QOF35" s="57"/>
      <c r="QOG35" s="92"/>
      <c r="QOH35" s="92"/>
      <c r="QOI35" s="57"/>
      <c r="QOJ35" s="568"/>
      <c r="QOK35" s="568"/>
      <c r="QOL35" s="199"/>
      <c r="QOM35" s="59"/>
      <c r="QON35" s="57"/>
      <c r="QOO35" s="57"/>
      <c r="QOP35" s="57"/>
      <c r="QOQ35" s="57"/>
      <c r="QOR35" s="92"/>
      <c r="QOS35" s="92"/>
      <c r="QOT35" s="57"/>
      <c r="QOU35" s="568"/>
      <c r="QOV35" s="568"/>
      <c r="QOW35" s="199"/>
      <c r="QOX35" s="59"/>
      <c r="QOY35" s="57"/>
      <c r="QOZ35" s="57"/>
      <c r="QPA35" s="57"/>
      <c r="QPB35" s="57"/>
      <c r="QPC35" s="92"/>
      <c r="QPD35" s="92"/>
      <c r="QPE35" s="57"/>
      <c r="QPF35" s="568"/>
      <c r="QPG35" s="568"/>
      <c r="QPH35" s="199"/>
      <c r="QPI35" s="59"/>
      <c r="QPJ35" s="57"/>
      <c r="QPK35" s="57"/>
      <c r="QPL35" s="57"/>
      <c r="QPM35" s="57"/>
      <c r="QPN35" s="92"/>
      <c r="QPO35" s="92"/>
      <c r="QPP35" s="57"/>
      <c r="QPQ35" s="568"/>
      <c r="QPR35" s="568"/>
      <c r="QPS35" s="199"/>
      <c r="QPT35" s="59"/>
      <c r="QPU35" s="57"/>
      <c r="QPV35" s="57"/>
      <c r="QPW35" s="57"/>
      <c r="QPX35" s="57"/>
      <c r="QPY35" s="92"/>
      <c r="QPZ35" s="92"/>
      <c r="QQA35" s="57"/>
      <c r="QQB35" s="568"/>
      <c r="QQC35" s="568"/>
      <c r="QQD35" s="199"/>
      <c r="QQE35" s="59"/>
      <c r="QQF35" s="57"/>
      <c r="QQG35" s="57"/>
      <c r="QQH35" s="57"/>
      <c r="QQI35" s="57"/>
      <c r="QQJ35" s="92"/>
      <c r="QQK35" s="92"/>
      <c r="QQL35" s="57"/>
      <c r="QQM35" s="568"/>
      <c r="QQN35" s="568"/>
      <c r="QQO35" s="199"/>
      <c r="QQP35" s="59"/>
      <c r="QQQ35" s="57"/>
      <c r="QQR35" s="57"/>
      <c r="QQS35" s="57"/>
      <c r="QQT35" s="57"/>
      <c r="QQU35" s="92"/>
      <c r="QQV35" s="92"/>
      <c r="QQW35" s="57"/>
      <c r="QQX35" s="568"/>
      <c r="QQY35" s="568"/>
      <c r="QQZ35" s="199"/>
      <c r="QRA35" s="59"/>
      <c r="QRB35" s="57"/>
      <c r="QRC35" s="57"/>
      <c r="QRD35" s="57"/>
      <c r="QRE35" s="57"/>
      <c r="QRF35" s="92"/>
      <c r="QRG35" s="92"/>
      <c r="QRH35" s="57"/>
      <c r="QRI35" s="568"/>
      <c r="QRJ35" s="568"/>
      <c r="QRK35" s="199"/>
      <c r="QRL35" s="59"/>
      <c r="QRM35" s="57"/>
      <c r="QRN35" s="57"/>
      <c r="QRO35" s="57"/>
      <c r="QRP35" s="57"/>
      <c r="QRQ35" s="92"/>
      <c r="QRR35" s="92"/>
      <c r="QRS35" s="57"/>
      <c r="QRT35" s="568"/>
      <c r="QRU35" s="568"/>
      <c r="QRV35" s="199"/>
      <c r="QRW35" s="59"/>
      <c r="QRX35" s="57"/>
      <c r="QRY35" s="57"/>
      <c r="QRZ35" s="57"/>
      <c r="QSA35" s="57"/>
      <c r="QSB35" s="92"/>
      <c r="QSC35" s="92"/>
      <c r="QSD35" s="57"/>
      <c r="QSE35" s="568"/>
      <c r="QSF35" s="568"/>
      <c r="QSG35" s="199"/>
      <c r="QSH35" s="59"/>
      <c r="QSI35" s="57"/>
      <c r="QSJ35" s="57"/>
      <c r="QSK35" s="57"/>
      <c r="QSL35" s="57"/>
      <c r="QSM35" s="92"/>
      <c r="QSN35" s="92"/>
      <c r="QSO35" s="57"/>
      <c r="QSP35" s="568"/>
      <c r="QSQ35" s="568"/>
      <c r="QSR35" s="199"/>
      <c r="QSS35" s="59"/>
      <c r="QST35" s="57"/>
      <c r="QSU35" s="57"/>
      <c r="QSV35" s="57"/>
      <c r="QSW35" s="57"/>
      <c r="QSX35" s="92"/>
      <c r="QSY35" s="92"/>
      <c r="QSZ35" s="57"/>
      <c r="QTA35" s="568"/>
      <c r="QTB35" s="568"/>
      <c r="QTC35" s="199"/>
      <c r="QTD35" s="59"/>
      <c r="QTE35" s="57"/>
      <c r="QTF35" s="57"/>
      <c r="QTG35" s="57"/>
      <c r="QTH35" s="57"/>
      <c r="QTI35" s="92"/>
      <c r="QTJ35" s="92"/>
      <c r="QTK35" s="57"/>
      <c r="QTL35" s="568"/>
      <c r="QTM35" s="568"/>
      <c r="QTN35" s="199"/>
      <c r="QTO35" s="59"/>
      <c r="QTP35" s="57"/>
      <c r="QTQ35" s="57"/>
      <c r="QTR35" s="57"/>
      <c r="QTS35" s="57"/>
      <c r="QTT35" s="92"/>
      <c r="QTU35" s="92"/>
      <c r="QTV35" s="57"/>
      <c r="QTW35" s="568"/>
      <c r="QTX35" s="568"/>
      <c r="QTY35" s="199"/>
      <c r="QTZ35" s="59"/>
      <c r="QUA35" s="57"/>
      <c r="QUB35" s="57"/>
      <c r="QUC35" s="57"/>
      <c r="QUD35" s="57"/>
      <c r="QUE35" s="92"/>
      <c r="QUF35" s="92"/>
      <c r="QUG35" s="57"/>
      <c r="QUH35" s="568"/>
      <c r="QUI35" s="568"/>
      <c r="QUJ35" s="199"/>
      <c r="QUK35" s="59"/>
      <c r="QUL35" s="57"/>
      <c r="QUM35" s="57"/>
      <c r="QUN35" s="57"/>
      <c r="QUO35" s="57"/>
      <c r="QUP35" s="92"/>
      <c r="QUQ35" s="92"/>
      <c r="QUR35" s="57"/>
      <c r="QUS35" s="568"/>
      <c r="QUT35" s="568"/>
      <c r="QUU35" s="199"/>
      <c r="QUV35" s="59"/>
      <c r="QUW35" s="57"/>
      <c r="QUX35" s="57"/>
      <c r="QUY35" s="57"/>
      <c r="QUZ35" s="57"/>
      <c r="QVA35" s="92"/>
      <c r="QVB35" s="92"/>
      <c r="QVC35" s="57"/>
      <c r="QVD35" s="568"/>
      <c r="QVE35" s="568"/>
      <c r="QVF35" s="199"/>
      <c r="QVG35" s="59"/>
      <c r="QVH35" s="57"/>
      <c r="QVI35" s="57"/>
      <c r="QVJ35" s="57"/>
      <c r="QVK35" s="57"/>
      <c r="QVL35" s="92"/>
      <c r="QVM35" s="92"/>
      <c r="QVN35" s="57"/>
      <c r="QVO35" s="568"/>
      <c r="QVP35" s="568"/>
      <c r="QVQ35" s="199"/>
      <c r="QVR35" s="59"/>
      <c r="QVS35" s="57"/>
      <c r="QVT35" s="57"/>
      <c r="QVU35" s="57"/>
      <c r="QVV35" s="57"/>
      <c r="QVW35" s="92"/>
      <c r="QVX35" s="92"/>
      <c r="QVY35" s="57"/>
      <c r="QVZ35" s="568"/>
      <c r="QWA35" s="568"/>
      <c r="QWB35" s="199"/>
      <c r="QWC35" s="59"/>
      <c r="QWD35" s="57"/>
      <c r="QWE35" s="57"/>
      <c r="QWF35" s="57"/>
      <c r="QWG35" s="57"/>
      <c r="QWH35" s="92"/>
      <c r="QWI35" s="92"/>
      <c r="QWJ35" s="57"/>
      <c r="QWK35" s="568"/>
      <c r="QWL35" s="568"/>
      <c r="QWM35" s="199"/>
      <c r="QWN35" s="59"/>
      <c r="QWO35" s="57"/>
      <c r="QWP35" s="57"/>
      <c r="QWQ35" s="57"/>
      <c r="QWR35" s="57"/>
      <c r="QWS35" s="92"/>
      <c r="QWT35" s="92"/>
      <c r="QWU35" s="57"/>
      <c r="QWV35" s="568"/>
      <c r="QWW35" s="568"/>
      <c r="QWX35" s="199"/>
      <c r="QWY35" s="59"/>
      <c r="QWZ35" s="57"/>
      <c r="QXA35" s="57"/>
      <c r="QXB35" s="57"/>
      <c r="QXC35" s="57"/>
      <c r="QXD35" s="92"/>
      <c r="QXE35" s="92"/>
      <c r="QXF35" s="57"/>
      <c r="QXG35" s="568"/>
      <c r="QXH35" s="568"/>
      <c r="QXI35" s="199"/>
      <c r="QXJ35" s="59"/>
      <c r="QXK35" s="57"/>
      <c r="QXL35" s="57"/>
      <c r="QXM35" s="57"/>
      <c r="QXN35" s="57"/>
      <c r="QXO35" s="92"/>
      <c r="QXP35" s="92"/>
      <c r="QXQ35" s="57"/>
      <c r="QXR35" s="568"/>
      <c r="QXS35" s="568"/>
      <c r="QXT35" s="199"/>
      <c r="QXU35" s="59"/>
      <c r="QXV35" s="57"/>
      <c r="QXW35" s="57"/>
      <c r="QXX35" s="57"/>
      <c r="QXY35" s="57"/>
      <c r="QXZ35" s="92"/>
      <c r="QYA35" s="92"/>
      <c r="QYB35" s="57"/>
      <c r="QYC35" s="568"/>
      <c r="QYD35" s="568"/>
      <c r="QYE35" s="199"/>
      <c r="QYF35" s="59"/>
      <c r="QYG35" s="57"/>
      <c r="QYH35" s="57"/>
      <c r="QYI35" s="57"/>
      <c r="QYJ35" s="57"/>
      <c r="QYK35" s="92"/>
      <c r="QYL35" s="92"/>
      <c r="QYM35" s="57"/>
      <c r="QYN35" s="568"/>
      <c r="QYO35" s="568"/>
      <c r="QYP35" s="199"/>
      <c r="QYQ35" s="59"/>
      <c r="QYR35" s="57"/>
      <c r="QYS35" s="57"/>
      <c r="QYT35" s="57"/>
      <c r="QYU35" s="57"/>
      <c r="QYV35" s="92"/>
      <c r="QYW35" s="92"/>
      <c r="QYX35" s="57"/>
      <c r="QYY35" s="568"/>
      <c r="QYZ35" s="568"/>
      <c r="QZA35" s="199"/>
      <c r="QZB35" s="59"/>
      <c r="QZC35" s="57"/>
      <c r="QZD35" s="57"/>
      <c r="QZE35" s="57"/>
      <c r="QZF35" s="57"/>
      <c r="QZG35" s="92"/>
      <c r="QZH35" s="92"/>
      <c r="QZI35" s="57"/>
      <c r="QZJ35" s="568"/>
      <c r="QZK35" s="568"/>
      <c r="QZL35" s="199"/>
      <c r="QZM35" s="59"/>
      <c r="QZN35" s="57"/>
      <c r="QZO35" s="57"/>
      <c r="QZP35" s="57"/>
      <c r="QZQ35" s="57"/>
      <c r="QZR35" s="92"/>
      <c r="QZS35" s="92"/>
      <c r="QZT35" s="57"/>
      <c r="QZU35" s="568"/>
      <c r="QZV35" s="568"/>
      <c r="QZW35" s="199"/>
      <c r="QZX35" s="59"/>
      <c r="QZY35" s="57"/>
      <c r="QZZ35" s="57"/>
      <c r="RAA35" s="57"/>
      <c r="RAB35" s="57"/>
      <c r="RAC35" s="92"/>
      <c r="RAD35" s="92"/>
      <c r="RAE35" s="57"/>
      <c r="RAF35" s="568"/>
      <c r="RAG35" s="568"/>
      <c r="RAH35" s="199"/>
      <c r="RAI35" s="59"/>
      <c r="RAJ35" s="57"/>
      <c r="RAK35" s="57"/>
      <c r="RAL35" s="57"/>
      <c r="RAM35" s="57"/>
      <c r="RAN35" s="92"/>
      <c r="RAO35" s="92"/>
      <c r="RAP35" s="57"/>
      <c r="RAQ35" s="568"/>
      <c r="RAR35" s="568"/>
      <c r="RAS35" s="199"/>
      <c r="RAT35" s="59"/>
      <c r="RAU35" s="57"/>
      <c r="RAV35" s="57"/>
      <c r="RAW35" s="57"/>
      <c r="RAX35" s="57"/>
      <c r="RAY35" s="92"/>
      <c r="RAZ35" s="92"/>
      <c r="RBA35" s="57"/>
      <c r="RBB35" s="568"/>
      <c r="RBC35" s="568"/>
      <c r="RBD35" s="199"/>
      <c r="RBE35" s="59"/>
      <c r="RBF35" s="57"/>
      <c r="RBG35" s="57"/>
      <c r="RBH35" s="57"/>
      <c r="RBI35" s="57"/>
      <c r="RBJ35" s="92"/>
      <c r="RBK35" s="92"/>
      <c r="RBL35" s="57"/>
      <c r="RBM35" s="568"/>
      <c r="RBN35" s="568"/>
      <c r="RBO35" s="199"/>
      <c r="RBP35" s="59"/>
      <c r="RBQ35" s="57"/>
      <c r="RBR35" s="57"/>
      <c r="RBS35" s="57"/>
      <c r="RBT35" s="57"/>
      <c r="RBU35" s="92"/>
      <c r="RBV35" s="92"/>
      <c r="RBW35" s="57"/>
      <c r="RBX35" s="568"/>
      <c r="RBY35" s="568"/>
      <c r="RBZ35" s="199"/>
      <c r="RCA35" s="59"/>
      <c r="RCB35" s="57"/>
      <c r="RCC35" s="57"/>
      <c r="RCD35" s="57"/>
      <c r="RCE35" s="57"/>
      <c r="RCF35" s="92"/>
      <c r="RCG35" s="92"/>
      <c r="RCH35" s="57"/>
      <c r="RCI35" s="568"/>
      <c r="RCJ35" s="568"/>
      <c r="RCK35" s="199"/>
      <c r="RCL35" s="59"/>
      <c r="RCM35" s="57"/>
      <c r="RCN35" s="57"/>
      <c r="RCO35" s="57"/>
      <c r="RCP35" s="57"/>
      <c r="RCQ35" s="92"/>
      <c r="RCR35" s="92"/>
      <c r="RCS35" s="57"/>
      <c r="RCT35" s="568"/>
      <c r="RCU35" s="568"/>
      <c r="RCV35" s="199"/>
      <c r="RCW35" s="59"/>
      <c r="RCX35" s="57"/>
      <c r="RCY35" s="57"/>
      <c r="RCZ35" s="57"/>
      <c r="RDA35" s="57"/>
      <c r="RDB35" s="92"/>
      <c r="RDC35" s="92"/>
      <c r="RDD35" s="57"/>
      <c r="RDE35" s="568"/>
      <c r="RDF35" s="568"/>
      <c r="RDG35" s="199"/>
      <c r="RDH35" s="59"/>
      <c r="RDI35" s="57"/>
      <c r="RDJ35" s="57"/>
      <c r="RDK35" s="57"/>
      <c r="RDL35" s="57"/>
      <c r="RDM35" s="92"/>
      <c r="RDN35" s="92"/>
      <c r="RDO35" s="57"/>
      <c r="RDP35" s="568"/>
      <c r="RDQ35" s="568"/>
      <c r="RDR35" s="199"/>
      <c r="RDS35" s="59"/>
      <c r="RDT35" s="57"/>
      <c r="RDU35" s="57"/>
      <c r="RDV35" s="57"/>
      <c r="RDW35" s="57"/>
      <c r="RDX35" s="92"/>
      <c r="RDY35" s="92"/>
      <c r="RDZ35" s="57"/>
      <c r="REA35" s="568"/>
      <c r="REB35" s="568"/>
      <c r="REC35" s="199"/>
      <c r="RED35" s="59"/>
      <c r="REE35" s="57"/>
      <c r="REF35" s="57"/>
      <c r="REG35" s="57"/>
      <c r="REH35" s="57"/>
      <c r="REI35" s="92"/>
      <c r="REJ35" s="92"/>
      <c r="REK35" s="57"/>
      <c r="REL35" s="568"/>
      <c r="REM35" s="568"/>
      <c r="REN35" s="199"/>
      <c r="REO35" s="59"/>
      <c r="REP35" s="57"/>
      <c r="REQ35" s="57"/>
      <c r="RER35" s="57"/>
      <c r="RES35" s="57"/>
      <c r="RET35" s="92"/>
      <c r="REU35" s="92"/>
      <c r="REV35" s="57"/>
      <c r="REW35" s="568"/>
      <c r="REX35" s="568"/>
      <c r="REY35" s="199"/>
      <c r="REZ35" s="59"/>
      <c r="RFA35" s="57"/>
      <c r="RFB35" s="57"/>
      <c r="RFC35" s="57"/>
      <c r="RFD35" s="57"/>
      <c r="RFE35" s="92"/>
      <c r="RFF35" s="92"/>
      <c r="RFG35" s="57"/>
      <c r="RFH35" s="568"/>
      <c r="RFI35" s="568"/>
      <c r="RFJ35" s="199"/>
      <c r="RFK35" s="59"/>
      <c r="RFL35" s="57"/>
      <c r="RFM35" s="57"/>
      <c r="RFN35" s="57"/>
      <c r="RFO35" s="57"/>
      <c r="RFP35" s="92"/>
      <c r="RFQ35" s="92"/>
      <c r="RFR35" s="57"/>
      <c r="RFS35" s="568"/>
      <c r="RFT35" s="568"/>
      <c r="RFU35" s="199"/>
      <c r="RFV35" s="59"/>
      <c r="RFW35" s="57"/>
      <c r="RFX35" s="57"/>
      <c r="RFY35" s="57"/>
      <c r="RFZ35" s="57"/>
      <c r="RGA35" s="92"/>
      <c r="RGB35" s="92"/>
      <c r="RGC35" s="57"/>
      <c r="RGD35" s="568"/>
      <c r="RGE35" s="568"/>
      <c r="RGF35" s="199"/>
      <c r="RGG35" s="59"/>
      <c r="RGH35" s="57"/>
      <c r="RGI35" s="57"/>
      <c r="RGJ35" s="57"/>
      <c r="RGK35" s="57"/>
      <c r="RGL35" s="92"/>
      <c r="RGM35" s="92"/>
      <c r="RGN35" s="57"/>
      <c r="RGO35" s="568"/>
      <c r="RGP35" s="568"/>
      <c r="RGQ35" s="199"/>
      <c r="RGR35" s="59"/>
      <c r="RGS35" s="57"/>
      <c r="RGT35" s="57"/>
      <c r="RGU35" s="57"/>
      <c r="RGV35" s="57"/>
      <c r="RGW35" s="92"/>
      <c r="RGX35" s="92"/>
      <c r="RGY35" s="57"/>
      <c r="RGZ35" s="568"/>
      <c r="RHA35" s="568"/>
      <c r="RHB35" s="199"/>
      <c r="RHC35" s="59"/>
      <c r="RHD35" s="57"/>
      <c r="RHE35" s="57"/>
      <c r="RHF35" s="57"/>
      <c r="RHG35" s="57"/>
      <c r="RHH35" s="92"/>
      <c r="RHI35" s="92"/>
      <c r="RHJ35" s="57"/>
      <c r="RHK35" s="568"/>
      <c r="RHL35" s="568"/>
      <c r="RHM35" s="199"/>
      <c r="RHN35" s="59"/>
      <c r="RHO35" s="57"/>
      <c r="RHP35" s="57"/>
      <c r="RHQ35" s="57"/>
      <c r="RHR35" s="57"/>
      <c r="RHS35" s="92"/>
      <c r="RHT35" s="92"/>
      <c r="RHU35" s="57"/>
      <c r="RHV35" s="568"/>
      <c r="RHW35" s="568"/>
      <c r="RHX35" s="199"/>
      <c r="RHY35" s="59"/>
      <c r="RHZ35" s="57"/>
      <c r="RIA35" s="57"/>
      <c r="RIB35" s="57"/>
      <c r="RIC35" s="57"/>
      <c r="RID35" s="92"/>
      <c r="RIE35" s="92"/>
      <c r="RIF35" s="57"/>
      <c r="RIG35" s="568"/>
      <c r="RIH35" s="568"/>
      <c r="RII35" s="199"/>
      <c r="RIJ35" s="59"/>
      <c r="RIK35" s="57"/>
      <c r="RIL35" s="57"/>
      <c r="RIM35" s="57"/>
      <c r="RIN35" s="57"/>
      <c r="RIO35" s="92"/>
      <c r="RIP35" s="92"/>
      <c r="RIQ35" s="57"/>
      <c r="RIR35" s="568"/>
      <c r="RIS35" s="568"/>
      <c r="RIT35" s="199"/>
      <c r="RIU35" s="59"/>
      <c r="RIV35" s="57"/>
      <c r="RIW35" s="57"/>
      <c r="RIX35" s="57"/>
      <c r="RIY35" s="57"/>
      <c r="RIZ35" s="92"/>
      <c r="RJA35" s="92"/>
      <c r="RJB35" s="57"/>
      <c r="RJC35" s="568"/>
      <c r="RJD35" s="568"/>
      <c r="RJE35" s="199"/>
      <c r="RJF35" s="59"/>
      <c r="RJG35" s="57"/>
      <c r="RJH35" s="57"/>
      <c r="RJI35" s="57"/>
      <c r="RJJ35" s="57"/>
      <c r="RJK35" s="92"/>
      <c r="RJL35" s="92"/>
      <c r="RJM35" s="57"/>
      <c r="RJN35" s="568"/>
      <c r="RJO35" s="568"/>
      <c r="RJP35" s="199"/>
      <c r="RJQ35" s="59"/>
      <c r="RJR35" s="57"/>
      <c r="RJS35" s="57"/>
      <c r="RJT35" s="57"/>
      <c r="RJU35" s="57"/>
      <c r="RJV35" s="92"/>
      <c r="RJW35" s="92"/>
      <c r="RJX35" s="57"/>
      <c r="RJY35" s="568"/>
      <c r="RJZ35" s="568"/>
      <c r="RKA35" s="199"/>
      <c r="RKB35" s="59"/>
      <c r="RKC35" s="57"/>
      <c r="RKD35" s="57"/>
      <c r="RKE35" s="57"/>
      <c r="RKF35" s="57"/>
      <c r="RKG35" s="92"/>
      <c r="RKH35" s="92"/>
      <c r="RKI35" s="57"/>
      <c r="RKJ35" s="568"/>
      <c r="RKK35" s="568"/>
      <c r="RKL35" s="199"/>
      <c r="RKM35" s="59"/>
      <c r="RKN35" s="57"/>
      <c r="RKO35" s="57"/>
      <c r="RKP35" s="57"/>
      <c r="RKQ35" s="57"/>
      <c r="RKR35" s="92"/>
      <c r="RKS35" s="92"/>
      <c r="RKT35" s="57"/>
      <c r="RKU35" s="568"/>
      <c r="RKV35" s="568"/>
      <c r="RKW35" s="199"/>
      <c r="RKX35" s="59"/>
      <c r="RKY35" s="57"/>
      <c r="RKZ35" s="57"/>
      <c r="RLA35" s="57"/>
      <c r="RLB35" s="57"/>
      <c r="RLC35" s="92"/>
      <c r="RLD35" s="92"/>
      <c r="RLE35" s="57"/>
      <c r="RLF35" s="568"/>
      <c r="RLG35" s="568"/>
      <c r="RLH35" s="199"/>
      <c r="RLI35" s="59"/>
      <c r="RLJ35" s="57"/>
      <c r="RLK35" s="57"/>
      <c r="RLL35" s="57"/>
      <c r="RLM35" s="57"/>
      <c r="RLN35" s="92"/>
      <c r="RLO35" s="92"/>
      <c r="RLP35" s="57"/>
      <c r="RLQ35" s="568"/>
      <c r="RLR35" s="568"/>
      <c r="RLS35" s="199"/>
      <c r="RLT35" s="59"/>
      <c r="RLU35" s="57"/>
      <c r="RLV35" s="57"/>
      <c r="RLW35" s="57"/>
      <c r="RLX35" s="57"/>
      <c r="RLY35" s="92"/>
      <c r="RLZ35" s="92"/>
      <c r="RMA35" s="57"/>
      <c r="RMB35" s="568"/>
      <c r="RMC35" s="568"/>
      <c r="RMD35" s="199"/>
      <c r="RME35" s="59"/>
      <c r="RMF35" s="57"/>
      <c r="RMG35" s="57"/>
      <c r="RMH35" s="57"/>
      <c r="RMI35" s="57"/>
      <c r="RMJ35" s="92"/>
      <c r="RMK35" s="92"/>
      <c r="RML35" s="57"/>
      <c r="RMM35" s="568"/>
      <c r="RMN35" s="568"/>
      <c r="RMO35" s="199"/>
      <c r="RMP35" s="59"/>
      <c r="RMQ35" s="57"/>
      <c r="RMR35" s="57"/>
      <c r="RMS35" s="57"/>
      <c r="RMT35" s="57"/>
      <c r="RMU35" s="92"/>
      <c r="RMV35" s="92"/>
      <c r="RMW35" s="57"/>
      <c r="RMX35" s="568"/>
      <c r="RMY35" s="568"/>
      <c r="RMZ35" s="199"/>
      <c r="RNA35" s="59"/>
      <c r="RNB35" s="57"/>
      <c r="RNC35" s="57"/>
      <c r="RND35" s="57"/>
      <c r="RNE35" s="57"/>
      <c r="RNF35" s="92"/>
      <c r="RNG35" s="92"/>
      <c r="RNH35" s="57"/>
      <c r="RNI35" s="568"/>
      <c r="RNJ35" s="568"/>
      <c r="RNK35" s="199"/>
      <c r="RNL35" s="59"/>
      <c r="RNM35" s="57"/>
      <c r="RNN35" s="57"/>
      <c r="RNO35" s="57"/>
      <c r="RNP35" s="57"/>
      <c r="RNQ35" s="92"/>
      <c r="RNR35" s="92"/>
      <c r="RNS35" s="57"/>
      <c r="RNT35" s="568"/>
      <c r="RNU35" s="568"/>
      <c r="RNV35" s="199"/>
      <c r="RNW35" s="59"/>
      <c r="RNX35" s="57"/>
      <c r="RNY35" s="57"/>
      <c r="RNZ35" s="57"/>
      <c r="ROA35" s="57"/>
      <c r="ROB35" s="92"/>
      <c r="ROC35" s="92"/>
      <c r="ROD35" s="57"/>
      <c r="ROE35" s="568"/>
      <c r="ROF35" s="568"/>
      <c r="ROG35" s="199"/>
      <c r="ROH35" s="59"/>
      <c r="ROI35" s="57"/>
      <c r="ROJ35" s="57"/>
      <c r="ROK35" s="57"/>
      <c r="ROL35" s="57"/>
      <c r="ROM35" s="92"/>
      <c r="RON35" s="92"/>
      <c r="ROO35" s="57"/>
      <c r="ROP35" s="568"/>
      <c r="ROQ35" s="568"/>
      <c r="ROR35" s="199"/>
      <c r="ROS35" s="59"/>
      <c r="ROT35" s="57"/>
      <c r="ROU35" s="57"/>
      <c r="ROV35" s="57"/>
      <c r="ROW35" s="57"/>
      <c r="ROX35" s="92"/>
      <c r="ROY35" s="92"/>
      <c r="ROZ35" s="57"/>
      <c r="RPA35" s="568"/>
      <c r="RPB35" s="568"/>
      <c r="RPC35" s="199"/>
      <c r="RPD35" s="59"/>
      <c r="RPE35" s="57"/>
      <c r="RPF35" s="57"/>
      <c r="RPG35" s="57"/>
      <c r="RPH35" s="57"/>
      <c r="RPI35" s="92"/>
      <c r="RPJ35" s="92"/>
      <c r="RPK35" s="57"/>
      <c r="RPL35" s="568"/>
      <c r="RPM35" s="568"/>
      <c r="RPN35" s="199"/>
      <c r="RPO35" s="59"/>
      <c r="RPP35" s="57"/>
      <c r="RPQ35" s="57"/>
      <c r="RPR35" s="57"/>
      <c r="RPS35" s="57"/>
      <c r="RPT35" s="92"/>
      <c r="RPU35" s="92"/>
      <c r="RPV35" s="57"/>
      <c r="RPW35" s="568"/>
      <c r="RPX35" s="568"/>
      <c r="RPY35" s="199"/>
      <c r="RPZ35" s="59"/>
      <c r="RQA35" s="57"/>
      <c r="RQB35" s="57"/>
      <c r="RQC35" s="57"/>
      <c r="RQD35" s="57"/>
      <c r="RQE35" s="92"/>
      <c r="RQF35" s="92"/>
      <c r="RQG35" s="57"/>
      <c r="RQH35" s="568"/>
      <c r="RQI35" s="568"/>
      <c r="RQJ35" s="199"/>
      <c r="RQK35" s="59"/>
      <c r="RQL35" s="57"/>
      <c r="RQM35" s="57"/>
      <c r="RQN35" s="57"/>
      <c r="RQO35" s="57"/>
      <c r="RQP35" s="92"/>
      <c r="RQQ35" s="92"/>
      <c r="RQR35" s="57"/>
      <c r="RQS35" s="568"/>
      <c r="RQT35" s="568"/>
      <c r="RQU35" s="199"/>
      <c r="RQV35" s="59"/>
      <c r="RQW35" s="57"/>
      <c r="RQX35" s="57"/>
      <c r="RQY35" s="57"/>
      <c r="RQZ35" s="57"/>
      <c r="RRA35" s="92"/>
      <c r="RRB35" s="92"/>
      <c r="RRC35" s="57"/>
      <c r="RRD35" s="568"/>
      <c r="RRE35" s="568"/>
      <c r="RRF35" s="199"/>
      <c r="RRG35" s="59"/>
      <c r="RRH35" s="57"/>
      <c r="RRI35" s="57"/>
      <c r="RRJ35" s="57"/>
      <c r="RRK35" s="57"/>
      <c r="RRL35" s="92"/>
      <c r="RRM35" s="92"/>
      <c r="RRN35" s="57"/>
      <c r="RRO35" s="568"/>
      <c r="RRP35" s="568"/>
      <c r="RRQ35" s="199"/>
      <c r="RRR35" s="59"/>
      <c r="RRS35" s="57"/>
      <c r="RRT35" s="57"/>
      <c r="RRU35" s="57"/>
      <c r="RRV35" s="57"/>
      <c r="RRW35" s="92"/>
      <c r="RRX35" s="92"/>
      <c r="RRY35" s="57"/>
      <c r="RRZ35" s="568"/>
      <c r="RSA35" s="568"/>
      <c r="RSB35" s="199"/>
      <c r="RSC35" s="59"/>
      <c r="RSD35" s="57"/>
      <c r="RSE35" s="57"/>
      <c r="RSF35" s="57"/>
      <c r="RSG35" s="57"/>
      <c r="RSH35" s="92"/>
      <c r="RSI35" s="92"/>
      <c r="RSJ35" s="57"/>
      <c r="RSK35" s="568"/>
      <c r="RSL35" s="568"/>
      <c r="RSM35" s="199"/>
      <c r="RSN35" s="59"/>
      <c r="RSO35" s="57"/>
      <c r="RSP35" s="57"/>
      <c r="RSQ35" s="57"/>
      <c r="RSR35" s="57"/>
      <c r="RSS35" s="92"/>
      <c r="RST35" s="92"/>
      <c r="RSU35" s="57"/>
      <c r="RSV35" s="568"/>
      <c r="RSW35" s="568"/>
      <c r="RSX35" s="199"/>
      <c r="RSY35" s="59"/>
      <c r="RSZ35" s="57"/>
      <c r="RTA35" s="57"/>
      <c r="RTB35" s="57"/>
      <c r="RTC35" s="57"/>
      <c r="RTD35" s="92"/>
      <c r="RTE35" s="92"/>
      <c r="RTF35" s="57"/>
      <c r="RTG35" s="568"/>
      <c r="RTH35" s="568"/>
      <c r="RTI35" s="199"/>
      <c r="RTJ35" s="59"/>
      <c r="RTK35" s="57"/>
      <c r="RTL35" s="57"/>
      <c r="RTM35" s="57"/>
      <c r="RTN35" s="57"/>
      <c r="RTO35" s="92"/>
      <c r="RTP35" s="92"/>
      <c r="RTQ35" s="57"/>
      <c r="RTR35" s="568"/>
      <c r="RTS35" s="568"/>
      <c r="RTT35" s="199"/>
      <c r="RTU35" s="59"/>
      <c r="RTV35" s="57"/>
      <c r="RTW35" s="57"/>
      <c r="RTX35" s="57"/>
      <c r="RTY35" s="57"/>
      <c r="RTZ35" s="92"/>
      <c r="RUA35" s="92"/>
      <c r="RUB35" s="57"/>
      <c r="RUC35" s="568"/>
      <c r="RUD35" s="568"/>
      <c r="RUE35" s="199"/>
      <c r="RUF35" s="59"/>
      <c r="RUG35" s="57"/>
      <c r="RUH35" s="57"/>
      <c r="RUI35" s="57"/>
      <c r="RUJ35" s="57"/>
      <c r="RUK35" s="92"/>
      <c r="RUL35" s="92"/>
      <c r="RUM35" s="57"/>
      <c r="RUN35" s="568"/>
      <c r="RUO35" s="568"/>
      <c r="RUP35" s="199"/>
      <c r="RUQ35" s="59"/>
      <c r="RUR35" s="57"/>
      <c r="RUS35" s="57"/>
      <c r="RUT35" s="57"/>
      <c r="RUU35" s="57"/>
      <c r="RUV35" s="92"/>
      <c r="RUW35" s="92"/>
      <c r="RUX35" s="57"/>
      <c r="RUY35" s="568"/>
      <c r="RUZ35" s="568"/>
      <c r="RVA35" s="199"/>
      <c r="RVB35" s="59"/>
      <c r="RVC35" s="57"/>
      <c r="RVD35" s="57"/>
      <c r="RVE35" s="57"/>
      <c r="RVF35" s="57"/>
      <c r="RVG35" s="92"/>
      <c r="RVH35" s="92"/>
      <c r="RVI35" s="57"/>
      <c r="RVJ35" s="568"/>
      <c r="RVK35" s="568"/>
      <c r="RVL35" s="199"/>
      <c r="RVM35" s="59"/>
      <c r="RVN35" s="57"/>
      <c r="RVO35" s="57"/>
      <c r="RVP35" s="57"/>
      <c r="RVQ35" s="57"/>
      <c r="RVR35" s="92"/>
      <c r="RVS35" s="92"/>
      <c r="RVT35" s="57"/>
      <c r="RVU35" s="568"/>
      <c r="RVV35" s="568"/>
      <c r="RVW35" s="199"/>
      <c r="RVX35" s="59"/>
      <c r="RVY35" s="57"/>
      <c r="RVZ35" s="57"/>
      <c r="RWA35" s="57"/>
      <c r="RWB35" s="57"/>
      <c r="RWC35" s="92"/>
      <c r="RWD35" s="92"/>
      <c r="RWE35" s="57"/>
      <c r="RWF35" s="568"/>
      <c r="RWG35" s="568"/>
      <c r="RWH35" s="199"/>
      <c r="RWI35" s="59"/>
      <c r="RWJ35" s="57"/>
      <c r="RWK35" s="57"/>
      <c r="RWL35" s="57"/>
      <c r="RWM35" s="57"/>
      <c r="RWN35" s="92"/>
      <c r="RWO35" s="92"/>
      <c r="RWP35" s="57"/>
      <c r="RWQ35" s="568"/>
      <c r="RWR35" s="568"/>
      <c r="RWS35" s="199"/>
      <c r="RWT35" s="59"/>
      <c r="RWU35" s="57"/>
      <c r="RWV35" s="57"/>
      <c r="RWW35" s="57"/>
      <c r="RWX35" s="57"/>
      <c r="RWY35" s="92"/>
      <c r="RWZ35" s="92"/>
      <c r="RXA35" s="57"/>
      <c r="RXB35" s="568"/>
      <c r="RXC35" s="568"/>
      <c r="RXD35" s="199"/>
      <c r="RXE35" s="59"/>
      <c r="RXF35" s="57"/>
      <c r="RXG35" s="57"/>
      <c r="RXH35" s="57"/>
      <c r="RXI35" s="57"/>
      <c r="RXJ35" s="92"/>
      <c r="RXK35" s="92"/>
      <c r="RXL35" s="57"/>
      <c r="RXM35" s="568"/>
      <c r="RXN35" s="568"/>
      <c r="RXO35" s="199"/>
      <c r="RXP35" s="59"/>
      <c r="RXQ35" s="57"/>
      <c r="RXR35" s="57"/>
      <c r="RXS35" s="57"/>
      <c r="RXT35" s="57"/>
      <c r="RXU35" s="92"/>
      <c r="RXV35" s="92"/>
      <c r="RXW35" s="57"/>
      <c r="RXX35" s="568"/>
      <c r="RXY35" s="568"/>
      <c r="RXZ35" s="199"/>
      <c r="RYA35" s="59"/>
      <c r="RYB35" s="57"/>
      <c r="RYC35" s="57"/>
      <c r="RYD35" s="57"/>
      <c r="RYE35" s="57"/>
      <c r="RYF35" s="92"/>
      <c r="RYG35" s="92"/>
      <c r="RYH35" s="57"/>
      <c r="RYI35" s="568"/>
      <c r="RYJ35" s="568"/>
      <c r="RYK35" s="199"/>
      <c r="RYL35" s="59"/>
      <c r="RYM35" s="57"/>
      <c r="RYN35" s="57"/>
      <c r="RYO35" s="57"/>
      <c r="RYP35" s="57"/>
      <c r="RYQ35" s="92"/>
      <c r="RYR35" s="92"/>
      <c r="RYS35" s="57"/>
      <c r="RYT35" s="568"/>
      <c r="RYU35" s="568"/>
      <c r="RYV35" s="199"/>
      <c r="RYW35" s="59"/>
      <c r="RYX35" s="57"/>
      <c r="RYY35" s="57"/>
      <c r="RYZ35" s="57"/>
      <c r="RZA35" s="57"/>
      <c r="RZB35" s="92"/>
      <c r="RZC35" s="92"/>
      <c r="RZD35" s="57"/>
      <c r="RZE35" s="568"/>
      <c r="RZF35" s="568"/>
      <c r="RZG35" s="199"/>
      <c r="RZH35" s="59"/>
      <c r="RZI35" s="57"/>
      <c r="RZJ35" s="57"/>
      <c r="RZK35" s="57"/>
      <c r="RZL35" s="57"/>
      <c r="RZM35" s="92"/>
      <c r="RZN35" s="92"/>
      <c r="RZO35" s="57"/>
      <c r="RZP35" s="568"/>
      <c r="RZQ35" s="568"/>
      <c r="RZR35" s="199"/>
      <c r="RZS35" s="59"/>
      <c r="RZT35" s="57"/>
      <c r="RZU35" s="57"/>
      <c r="RZV35" s="57"/>
      <c r="RZW35" s="57"/>
      <c r="RZX35" s="92"/>
      <c r="RZY35" s="92"/>
      <c r="RZZ35" s="57"/>
      <c r="SAA35" s="568"/>
      <c r="SAB35" s="568"/>
      <c r="SAC35" s="199"/>
      <c r="SAD35" s="59"/>
      <c r="SAE35" s="57"/>
      <c r="SAF35" s="57"/>
      <c r="SAG35" s="57"/>
      <c r="SAH35" s="57"/>
      <c r="SAI35" s="92"/>
      <c r="SAJ35" s="92"/>
      <c r="SAK35" s="57"/>
      <c r="SAL35" s="568"/>
      <c r="SAM35" s="568"/>
      <c r="SAN35" s="199"/>
      <c r="SAO35" s="59"/>
      <c r="SAP35" s="57"/>
      <c r="SAQ35" s="57"/>
      <c r="SAR35" s="57"/>
      <c r="SAS35" s="57"/>
      <c r="SAT35" s="92"/>
      <c r="SAU35" s="92"/>
      <c r="SAV35" s="57"/>
      <c r="SAW35" s="568"/>
      <c r="SAX35" s="568"/>
      <c r="SAY35" s="199"/>
      <c r="SAZ35" s="59"/>
      <c r="SBA35" s="57"/>
      <c r="SBB35" s="57"/>
      <c r="SBC35" s="57"/>
      <c r="SBD35" s="57"/>
      <c r="SBE35" s="92"/>
      <c r="SBF35" s="92"/>
      <c r="SBG35" s="57"/>
      <c r="SBH35" s="568"/>
      <c r="SBI35" s="568"/>
      <c r="SBJ35" s="199"/>
      <c r="SBK35" s="59"/>
      <c r="SBL35" s="57"/>
      <c r="SBM35" s="57"/>
      <c r="SBN35" s="57"/>
      <c r="SBO35" s="57"/>
      <c r="SBP35" s="92"/>
      <c r="SBQ35" s="92"/>
      <c r="SBR35" s="57"/>
      <c r="SBS35" s="568"/>
      <c r="SBT35" s="568"/>
      <c r="SBU35" s="199"/>
      <c r="SBV35" s="59"/>
      <c r="SBW35" s="57"/>
      <c r="SBX35" s="57"/>
      <c r="SBY35" s="57"/>
      <c r="SBZ35" s="57"/>
      <c r="SCA35" s="92"/>
      <c r="SCB35" s="92"/>
      <c r="SCC35" s="57"/>
      <c r="SCD35" s="568"/>
      <c r="SCE35" s="568"/>
      <c r="SCF35" s="199"/>
      <c r="SCG35" s="59"/>
      <c r="SCH35" s="57"/>
      <c r="SCI35" s="57"/>
      <c r="SCJ35" s="57"/>
      <c r="SCK35" s="57"/>
      <c r="SCL35" s="92"/>
      <c r="SCM35" s="92"/>
      <c r="SCN35" s="57"/>
      <c r="SCO35" s="568"/>
      <c r="SCP35" s="568"/>
      <c r="SCQ35" s="199"/>
      <c r="SCR35" s="59"/>
      <c r="SCS35" s="57"/>
      <c r="SCT35" s="57"/>
      <c r="SCU35" s="57"/>
      <c r="SCV35" s="57"/>
      <c r="SCW35" s="92"/>
      <c r="SCX35" s="92"/>
      <c r="SCY35" s="57"/>
      <c r="SCZ35" s="568"/>
      <c r="SDA35" s="568"/>
      <c r="SDB35" s="199"/>
      <c r="SDC35" s="59"/>
      <c r="SDD35" s="57"/>
      <c r="SDE35" s="57"/>
      <c r="SDF35" s="57"/>
      <c r="SDG35" s="57"/>
      <c r="SDH35" s="92"/>
      <c r="SDI35" s="92"/>
      <c r="SDJ35" s="57"/>
      <c r="SDK35" s="568"/>
      <c r="SDL35" s="568"/>
      <c r="SDM35" s="199"/>
      <c r="SDN35" s="59"/>
      <c r="SDO35" s="57"/>
      <c r="SDP35" s="57"/>
      <c r="SDQ35" s="57"/>
      <c r="SDR35" s="57"/>
      <c r="SDS35" s="92"/>
      <c r="SDT35" s="92"/>
      <c r="SDU35" s="57"/>
      <c r="SDV35" s="568"/>
      <c r="SDW35" s="568"/>
      <c r="SDX35" s="199"/>
      <c r="SDY35" s="59"/>
      <c r="SDZ35" s="57"/>
      <c r="SEA35" s="57"/>
      <c r="SEB35" s="57"/>
      <c r="SEC35" s="57"/>
      <c r="SED35" s="92"/>
      <c r="SEE35" s="92"/>
      <c r="SEF35" s="57"/>
      <c r="SEG35" s="568"/>
      <c r="SEH35" s="568"/>
      <c r="SEI35" s="199"/>
      <c r="SEJ35" s="59"/>
      <c r="SEK35" s="57"/>
      <c r="SEL35" s="57"/>
      <c r="SEM35" s="57"/>
      <c r="SEN35" s="57"/>
      <c r="SEO35" s="92"/>
      <c r="SEP35" s="92"/>
      <c r="SEQ35" s="57"/>
      <c r="SER35" s="568"/>
      <c r="SES35" s="568"/>
      <c r="SET35" s="199"/>
      <c r="SEU35" s="59"/>
      <c r="SEV35" s="57"/>
      <c r="SEW35" s="57"/>
      <c r="SEX35" s="57"/>
      <c r="SEY35" s="57"/>
      <c r="SEZ35" s="92"/>
      <c r="SFA35" s="92"/>
      <c r="SFB35" s="57"/>
      <c r="SFC35" s="568"/>
      <c r="SFD35" s="568"/>
      <c r="SFE35" s="199"/>
      <c r="SFF35" s="59"/>
      <c r="SFG35" s="57"/>
      <c r="SFH35" s="57"/>
      <c r="SFI35" s="57"/>
      <c r="SFJ35" s="57"/>
      <c r="SFK35" s="92"/>
      <c r="SFL35" s="92"/>
      <c r="SFM35" s="57"/>
      <c r="SFN35" s="568"/>
      <c r="SFO35" s="568"/>
      <c r="SFP35" s="199"/>
      <c r="SFQ35" s="59"/>
      <c r="SFR35" s="57"/>
      <c r="SFS35" s="57"/>
      <c r="SFT35" s="57"/>
      <c r="SFU35" s="57"/>
      <c r="SFV35" s="92"/>
      <c r="SFW35" s="92"/>
      <c r="SFX35" s="57"/>
      <c r="SFY35" s="568"/>
      <c r="SFZ35" s="568"/>
      <c r="SGA35" s="199"/>
      <c r="SGB35" s="59"/>
      <c r="SGC35" s="57"/>
      <c r="SGD35" s="57"/>
      <c r="SGE35" s="57"/>
      <c r="SGF35" s="57"/>
      <c r="SGG35" s="92"/>
      <c r="SGH35" s="92"/>
      <c r="SGI35" s="57"/>
      <c r="SGJ35" s="568"/>
      <c r="SGK35" s="568"/>
      <c r="SGL35" s="199"/>
      <c r="SGM35" s="59"/>
      <c r="SGN35" s="57"/>
      <c r="SGO35" s="57"/>
      <c r="SGP35" s="57"/>
      <c r="SGQ35" s="57"/>
      <c r="SGR35" s="92"/>
      <c r="SGS35" s="92"/>
      <c r="SGT35" s="57"/>
      <c r="SGU35" s="568"/>
      <c r="SGV35" s="568"/>
      <c r="SGW35" s="199"/>
      <c r="SGX35" s="59"/>
      <c r="SGY35" s="57"/>
      <c r="SGZ35" s="57"/>
      <c r="SHA35" s="57"/>
      <c r="SHB35" s="57"/>
      <c r="SHC35" s="92"/>
      <c r="SHD35" s="92"/>
      <c r="SHE35" s="57"/>
      <c r="SHF35" s="568"/>
      <c r="SHG35" s="568"/>
      <c r="SHH35" s="199"/>
      <c r="SHI35" s="59"/>
      <c r="SHJ35" s="57"/>
      <c r="SHK35" s="57"/>
      <c r="SHL35" s="57"/>
      <c r="SHM35" s="57"/>
      <c r="SHN35" s="92"/>
      <c r="SHO35" s="92"/>
      <c r="SHP35" s="57"/>
      <c r="SHQ35" s="568"/>
      <c r="SHR35" s="568"/>
      <c r="SHS35" s="199"/>
      <c r="SHT35" s="59"/>
      <c r="SHU35" s="57"/>
      <c r="SHV35" s="57"/>
      <c r="SHW35" s="57"/>
      <c r="SHX35" s="57"/>
      <c r="SHY35" s="92"/>
      <c r="SHZ35" s="92"/>
      <c r="SIA35" s="57"/>
      <c r="SIB35" s="568"/>
      <c r="SIC35" s="568"/>
      <c r="SID35" s="199"/>
      <c r="SIE35" s="59"/>
      <c r="SIF35" s="57"/>
      <c r="SIG35" s="57"/>
      <c r="SIH35" s="57"/>
      <c r="SII35" s="57"/>
      <c r="SIJ35" s="92"/>
      <c r="SIK35" s="92"/>
      <c r="SIL35" s="57"/>
      <c r="SIM35" s="568"/>
      <c r="SIN35" s="568"/>
      <c r="SIO35" s="199"/>
      <c r="SIP35" s="59"/>
      <c r="SIQ35" s="57"/>
      <c r="SIR35" s="57"/>
      <c r="SIS35" s="57"/>
      <c r="SIT35" s="57"/>
      <c r="SIU35" s="92"/>
      <c r="SIV35" s="92"/>
      <c r="SIW35" s="57"/>
      <c r="SIX35" s="568"/>
      <c r="SIY35" s="568"/>
      <c r="SIZ35" s="199"/>
      <c r="SJA35" s="59"/>
      <c r="SJB35" s="57"/>
      <c r="SJC35" s="57"/>
      <c r="SJD35" s="57"/>
      <c r="SJE35" s="57"/>
      <c r="SJF35" s="92"/>
      <c r="SJG35" s="92"/>
      <c r="SJH35" s="57"/>
      <c r="SJI35" s="568"/>
      <c r="SJJ35" s="568"/>
      <c r="SJK35" s="199"/>
      <c r="SJL35" s="59"/>
      <c r="SJM35" s="57"/>
      <c r="SJN35" s="57"/>
      <c r="SJO35" s="57"/>
      <c r="SJP35" s="57"/>
      <c r="SJQ35" s="92"/>
      <c r="SJR35" s="92"/>
      <c r="SJS35" s="57"/>
      <c r="SJT35" s="568"/>
      <c r="SJU35" s="568"/>
      <c r="SJV35" s="199"/>
      <c r="SJW35" s="59"/>
      <c r="SJX35" s="57"/>
      <c r="SJY35" s="57"/>
      <c r="SJZ35" s="57"/>
      <c r="SKA35" s="57"/>
      <c r="SKB35" s="92"/>
      <c r="SKC35" s="92"/>
      <c r="SKD35" s="57"/>
      <c r="SKE35" s="568"/>
      <c r="SKF35" s="568"/>
      <c r="SKG35" s="199"/>
      <c r="SKH35" s="59"/>
      <c r="SKI35" s="57"/>
      <c r="SKJ35" s="57"/>
      <c r="SKK35" s="57"/>
      <c r="SKL35" s="57"/>
      <c r="SKM35" s="92"/>
      <c r="SKN35" s="92"/>
      <c r="SKO35" s="57"/>
      <c r="SKP35" s="568"/>
      <c r="SKQ35" s="568"/>
      <c r="SKR35" s="199"/>
      <c r="SKS35" s="59"/>
      <c r="SKT35" s="57"/>
      <c r="SKU35" s="57"/>
      <c r="SKV35" s="57"/>
      <c r="SKW35" s="57"/>
      <c r="SKX35" s="92"/>
      <c r="SKY35" s="92"/>
      <c r="SKZ35" s="57"/>
      <c r="SLA35" s="568"/>
      <c r="SLB35" s="568"/>
      <c r="SLC35" s="199"/>
      <c r="SLD35" s="59"/>
      <c r="SLE35" s="57"/>
      <c r="SLF35" s="57"/>
      <c r="SLG35" s="57"/>
      <c r="SLH35" s="57"/>
      <c r="SLI35" s="92"/>
      <c r="SLJ35" s="92"/>
      <c r="SLK35" s="57"/>
      <c r="SLL35" s="568"/>
      <c r="SLM35" s="568"/>
      <c r="SLN35" s="199"/>
      <c r="SLO35" s="59"/>
      <c r="SLP35" s="57"/>
      <c r="SLQ35" s="57"/>
      <c r="SLR35" s="57"/>
      <c r="SLS35" s="57"/>
      <c r="SLT35" s="92"/>
      <c r="SLU35" s="92"/>
      <c r="SLV35" s="57"/>
      <c r="SLW35" s="568"/>
      <c r="SLX35" s="568"/>
      <c r="SLY35" s="199"/>
      <c r="SLZ35" s="59"/>
      <c r="SMA35" s="57"/>
      <c r="SMB35" s="57"/>
      <c r="SMC35" s="57"/>
      <c r="SMD35" s="57"/>
      <c r="SME35" s="92"/>
      <c r="SMF35" s="92"/>
      <c r="SMG35" s="57"/>
      <c r="SMH35" s="568"/>
      <c r="SMI35" s="568"/>
      <c r="SMJ35" s="199"/>
      <c r="SMK35" s="59"/>
      <c r="SML35" s="57"/>
      <c r="SMM35" s="57"/>
      <c r="SMN35" s="57"/>
      <c r="SMO35" s="57"/>
      <c r="SMP35" s="92"/>
      <c r="SMQ35" s="92"/>
      <c r="SMR35" s="57"/>
      <c r="SMS35" s="568"/>
      <c r="SMT35" s="568"/>
      <c r="SMU35" s="199"/>
      <c r="SMV35" s="59"/>
      <c r="SMW35" s="57"/>
      <c r="SMX35" s="57"/>
      <c r="SMY35" s="57"/>
      <c r="SMZ35" s="57"/>
      <c r="SNA35" s="92"/>
      <c r="SNB35" s="92"/>
      <c r="SNC35" s="57"/>
      <c r="SND35" s="568"/>
      <c r="SNE35" s="568"/>
      <c r="SNF35" s="199"/>
      <c r="SNG35" s="59"/>
      <c r="SNH35" s="57"/>
      <c r="SNI35" s="57"/>
      <c r="SNJ35" s="57"/>
      <c r="SNK35" s="57"/>
      <c r="SNL35" s="92"/>
      <c r="SNM35" s="92"/>
      <c r="SNN35" s="57"/>
      <c r="SNO35" s="568"/>
      <c r="SNP35" s="568"/>
      <c r="SNQ35" s="199"/>
      <c r="SNR35" s="59"/>
      <c r="SNS35" s="57"/>
      <c r="SNT35" s="57"/>
      <c r="SNU35" s="57"/>
      <c r="SNV35" s="57"/>
      <c r="SNW35" s="92"/>
      <c r="SNX35" s="92"/>
      <c r="SNY35" s="57"/>
      <c r="SNZ35" s="568"/>
      <c r="SOA35" s="568"/>
      <c r="SOB35" s="199"/>
      <c r="SOC35" s="59"/>
      <c r="SOD35" s="57"/>
      <c r="SOE35" s="57"/>
      <c r="SOF35" s="57"/>
      <c r="SOG35" s="57"/>
      <c r="SOH35" s="92"/>
      <c r="SOI35" s="92"/>
      <c r="SOJ35" s="57"/>
      <c r="SOK35" s="568"/>
      <c r="SOL35" s="568"/>
      <c r="SOM35" s="199"/>
      <c r="SON35" s="59"/>
      <c r="SOO35" s="57"/>
      <c r="SOP35" s="57"/>
      <c r="SOQ35" s="57"/>
      <c r="SOR35" s="57"/>
      <c r="SOS35" s="92"/>
      <c r="SOT35" s="92"/>
      <c r="SOU35" s="57"/>
      <c r="SOV35" s="568"/>
      <c r="SOW35" s="568"/>
      <c r="SOX35" s="199"/>
      <c r="SOY35" s="59"/>
      <c r="SOZ35" s="57"/>
      <c r="SPA35" s="57"/>
      <c r="SPB35" s="57"/>
      <c r="SPC35" s="57"/>
      <c r="SPD35" s="92"/>
      <c r="SPE35" s="92"/>
      <c r="SPF35" s="57"/>
      <c r="SPG35" s="568"/>
      <c r="SPH35" s="568"/>
      <c r="SPI35" s="199"/>
      <c r="SPJ35" s="59"/>
      <c r="SPK35" s="57"/>
      <c r="SPL35" s="57"/>
      <c r="SPM35" s="57"/>
      <c r="SPN35" s="57"/>
      <c r="SPO35" s="92"/>
      <c r="SPP35" s="92"/>
      <c r="SPQ35" s="57"/>
      <c r="SPR35" s="568"/>
      <c r="SPS35" s="568"/>
      <c r="SPT35" s="199"/>
      <c r="SPU35" s="59"/>
      <c r="SPV35" s="57"/>
      <c r="SPW35" s="57"/>
      <c r="SPX35" s="57"/>
      <c r="SPY35" s="57"/>
      <c r="SPZ35" s="92"/>
      <c r="SQA35" s="92"/>
      <c r="SQB35" s="57"/>
      <c r="SQC35" s="568"/>
      <c r="SQD35" s="568"/>
      <c r="SQE35" s="199"/>
      <c r="SQF35" s="59"/>
      <c r="SQG35" s="57"/>
      <c r="SQH35" s="57"/>
      <c r="SQI35" s="57"/>
      <c r="SQJ35" s="57"/>
      <c r="SQK35" s="92"/>
      <c r="SQL35" s="92"/>
      <c r="SQM35" s="57"/>
      <c r="SQN35" s="568"/>
      <c r="SQO35" s="568"/>
      <c r="SQP35" s="199"/>
      <c r="SQQ35" s="59"/>
      <c r="SQR35" s="57"/>
      <c r="SQS35" s="57"/>
      <c r="SQT35" s="57"/>
      <c r="SQU35" s="57"/>
      <c r="SQV35" s="92"/>
      <c r="SQW35" s="92"/>
      <c r="SQX35" s="57"/>
      <c r="SQY35" s="568"/>
      <c r="SQZ35" s="568"/>
      <c r="SRA35" s="199"/>
      <c r="SRB35" s="59"/>
      <c r="SRC35" s="57"/>
      <c r="SRD35" s="57"/>
      <c r="SRE35" s="57"/>
      <c r="SRF35" s="57"/>
      <c r="SRG35" s="92"/>
      <c r="SRH35" s="92"/>
      <c r="SRI35" s="57"/>
      <c r="SRJ35" s="568"/>
      <c r="SRK35" s="568"/>
      <c r="SRL35" s="199"/>
      <c r="SRM35" s="59"/>
      <c r="SRN35" s="57"/>
      <c r="SRO35" s="57"/>
      <c r="SRP35" s="57"/>
      <c r="SRQ35" s="57"/>
      <c r="SRR35" s="92"/>
      <c r="SRS35" s="92"/>
      <c r="SRT35" s="57"/>
      <c r="SRU35" s="568"/>
      <c r="SRV35" s="568"/>
      <c r="SRW35" s="199"/>
      <c r="SRX35" s="59"/>
      <c r="SRY35" s="57"/>
      <c r="SRZ35" s="57"/>
      <c r="SSA35" s="57"/>
      <c r="SSB35" s="57"/>
      <c r="SSC35" s="92"/>
      <c r="SSD35" s="92"/>
      <c r="SSE35" s="57"/>
      <c r="SSF35" s="568"/>
      <c r="SSG35" s="568"/>
      <c r="SSH35" s="199"/>
      <c r="SSI35" s="59"/>
      <c r="SSJ35" s="57"/>
      <c r="SSK35" s="57"/>
      <c r="SSL35" s="57"/>
      <c r="SSM35" s="57"/>
      <c r="SSN35" s="92"/>
      <c r="SSO35" s="92"/>
      <c r="SSP35" s="57"/>
      <c r="SSQ35" s="568"/>
      <c r="SSR35" s="568"/>
      <c r="SSS35" s="199"/>
      <c r="SST35" s="59"/>
      <c r="SSU35" s="57"/>
      <c r="SSV35" s="57"/>
      <c r="SSW35" s="57"/>
      <c r="SSX35" s="57"/>
      <c r="SSY35" s="92"/>
      <c r="SSZ35" s="92"/>
      <c r="STA35" s="57"/>
      <c r="STB35" s="568"/>
      <c r="STC35" s="568"/>
      <c r="STD35" s="199"/>
      <c r="STE35" s="59"/>
      <c r="STF35" s="57"/>
      <c r="STG35" s="57"/>
      <c r="STH35" s="57"/>
      <c r="STI35" s="57"/>
      <c r="STJ35" s="92"/>
      <c r="STK35" s="92"/>
      <c r="STL35" s="57"/>
      <c r="STM35" s="568"/>
      <c r="STN35" s="568"/>
      <c r="STO35" s="199"/>
      <c r="STP35" s="59"/>
      <c r="STQ35" s="57"/>
      <c r="STR35" s="57"/>
      <c r="STS35" s="57"/>
      <c r="STT35" s="57"/>
      <c r="STU35" s="92"/>
      <c r="STV35" s="92"/>
      <c r="STW35" s="57"/>
      <c r="STX35" s="568"/>
      <c r="STY35" s="568"/>
      <c r="STZ35" s="199"/>
      <c r="SUA35" s="59"/>
      <c r="SUB35" s="57"/>
      <c r="SUC35" s="57"/>
      <c r="SUD35" s="57"/>
      <c r="SUE35" s="57"/>
      <c r="SUF35" s="92"/>
      <c r="SUG35" s="92"/>
      <c r="SUH35" s="57"/>
      <c r="SUI35" s="568"/>
      <c r="SUJ35" s="568"/>
      <c r="SUK35" s="199"/>
      <c r="SUL35" s="59"/>
      <c r="SUM35" s="57"/>
      <c r="SUN35" s="57"/>
      <c r="SUO35" s="57"/>
      <c r="SUP35" s="57"/>
      <c r="SUQ35" s="92"/>
      <c r="SUR35" s="92"/>
      <c r="SUS35" s="57"/>
      <c r="SUT35" s="568"/>
      <c r="SUU35" s="568"/>
      <c r="SUV35" s="199"/>
      <c r="SUW35" s="59"/>
      <c r="SUX35" s="57"/>
      <c r="SUY35" s="57"/>
      <c r="SUZ35" s="57"/>
      <c r="SVA35" s="57"/>
      <c r="SVB35" s="92"/>
      <c r="SVC35" s="92"/>
      <c r="SVD35" s="57"/>
      <c r="SVE35" s="568"/>
      <c r="SVF35" s="568"/>
      <c r="SVG35" s="199"/>
      <c r="SVH35" s="59"/>
      <c r="SVI35" s="57"/>
      <c r="SVJ35" s="57"/>
      <c r="SVK35" s="57"/>
      <c r="SVL35" s="57"/>
      <c r="SVM35" s="92"/>
      <c r="SVN35" s="92"/>
      <c r="SVO35" s="57"/>
      <c r="SVP35" s="568"/>
      <c r="SVQ35" s="568"/>
      <c r="SVR35" s="199"/>
      <c r="SVS35" s="59"/>
      <c r="SVT35" s="57"/>
      <c r="SVU35" s="57"/>
      <c r="SVV35" s="57"/>
      <c r="SVW35" s="57"/>
      <c r="SVX35" s="92"/>
      <c r="SVY35" s="92"/>
      <c r="SVZ35" s="57"/>
      <c r="SWA35" s="568"/>
      <c r="SWB35" s="568"/>
      <c r="SWC35" s="199"/>
      <c r="SWD35" s="59"/>
      <c r="SWE35" s="57"/>
      <c r="SWF35" s="57"/>
      <c r="SWG35" s="57"/>
      <c r="SWH35" s="57"/>
      <c r="SWI35" s="92"/>
      <c r="SWJ35" s="92"/>
      <c r="SWK35" s="57"/>
      <c r="SWL35" s="568"/>
      <c r="SWM35" s="568"/>
      <c r="SWN35" s="199"/>
      <c r="SWO35" s="59"/>
      <c r="SWP35" s="57"/>
      <c r="SWQ35" s="57"/>
      <c r="SWR35" s="57"/>
      <c r="SWS35" s="57"/>
      <c r="SWT35" s="92"/>
      <c r="SWU35" s="92"/>
      <c r="SWV35" s="57"/>
      <c r="SWW35" s="568"/>
      <c r="SWX35" s="568"/>
      <c r="SWY35" s="199"/>
      <c r="SWZ35" s="59"/>
      <c r="SXA35" s="57"/>
      <c r="SXB35" s="57"/>
      <c r="SXC35" s="57"/>
      <c r="SXD35" s="57"/>
      <c r="SXE35" s="92"/>
      <c r="SXF35" s="92"/>
      <c r="SXG35" s="57"/>
      <c r="SXH35" s="568"/>
      <c r="SXI35" s="568"/>
      <c r="SXJ35" s="199"/>
      <c r="SXK35" s="59"/>
      <c r="SXL35" s="57"/>
      <c r="SXM35" s="57"/>
      <c r="SXN35" s="57"/>
      <c r="SXO35" s="57"/>
      <c r="SXP35" s="92"/>
      <c r="SXQ35" s="92"/>
      <c r="SXR35" s="57"/>
      <c r="SXS35" s="568"/>
      <c r="SXT35" s="568"/>
      <c r="SXU35" s="199"/>
      <c r="SXV35" s="59"/>
      <c r="SXW35" s="57"/>
      <c r="SXX35" s="57"/>
      <c r="SXY35" s="57"/>
      <c r="SXZ35" s="57"/>
      <c r="SYA35" s="92"/>
      <c r="SYB35" s="92"/>
      <c r="SYC35" s="57"/>
      <c r="SYD35" s="568"/>
      <c r="SYE35" s="568"/>
      <c r="SYF35" s="199"/>
      <c r="SYG35" s="59"/>
      <c r="SYH35" s="57"/>
      <c r="SYI35" s="57"/>
      <c r="SYJ35" s="57"/>
      <c r="SYK35" s="57"/>
      <c r="SYL35" s="92"/>
      <c r="SYM35" s="92"/>
      <c r="SYN35" s="57"/>
      <c r="SYO35" s="568"/>
      <c r="SYP35" s="568"/>
      <c r="SYQ35" s="199"/>
      <c r="SYR35" s="59"/>
      <c r="SYS35" s="57"/>
      <c r="SYT35" s="57"/>
      <c r="SYU35" s="57"/>
      <c r="SYV35" s="57"/>
      <c r="SYW35" s="92"/>
      <c r="SYX35" s="92"/>
      <c r="SYY35" s="57"/>
      <c r="SYZ35" s="568"/>
      <c r="SZA35" s="568"/>
      <c r="SZB35" s="199"/>
      <c r="SZC35" s="59"/>
      <c r="SZD35" s="57"/>
      <c r="SZE35" s="57"/>
      <c r="SZF35" s="57"/>
      <c r="SZG35" s="57"/>
      <c r="SZH35" s="92"/>
      <c r="SZI35" s="92"/>
      <c r="SZJ35" s="57"/>
      <c r="SZK35" s="568"/>
      <c r="SZL35" s="568"/>
      <c r="SZM35" s="199"/>
      <c r="SZN35" s="59"/>
      <c r="SZO35" s="57"/>
      <c r="SZP35" s="57"/>
      <c r="SZQ35" s="57"/>
      <c r="SZR35" s="57"/>
      <c r="SZS35" s="92"/>
      <c r="SZT35" s="92"/>
      <c r="SZU35" s="57"/>
      <c r="SZV35" s="568"/>
      <c r="SZW35" s="568"/>
      <c r="SZX35" s="199"/>
      <c r="SZY35" s="59"/>
      <c r="SZZ35" s="57"/>
      <c r="TAA35" s="57"/>
      <c r="TAB35" s="57"/>
      <c r="TAC35" s="57"/>
      <c r="TAD35" s="92"/>
      <c r="TAE35" s="92"/>
      <c r="TAF35" s="57"/>
      <c r="TAG35" s="568"/>
      <c r="TAH35" s="568"/>
      <c r="TAI35" s="199"/>
      <c r="TAJ35" s="59"/>
      <c r="TAK35" s="57"/>
      <c r="TAL35" s="57"/>
      <c r="TAM35" s="57"/>
      <c r="TAN35" s="57"/>
      <c r="TAO35" s="92"/>
      <c r="TAP35" s="92"/>
      <c r="TAQ35" s="57"/>
      <c r="TAR35" s="568"/>
      <c r="TAS35" s="568"/>
      <c r="TAT35" s="199"/>
      <c r="TAU35" s="59"/>
      <c r="TAV35" s="57"/>
      <c r="TAW35" s="57"/>
      <c r="TAX35" s="57"/>
      <c r="TAY35" s="57"/>
      <c r="TAZ35" s="92"/>
      <c r="TBA35" s="92"/>
      <c r="TBB35" s="57"/>
      <c r="TBC35" s="568"/>
      <c r="TBD35" s="568"/>
      <c r="TBE35" s="199"/>
      <c r="TBF35" s="59"/>
      <c r="TBG35" s="57"/>
      <c r="TBH35" s="57"/>
      <c r="TBI35" s="57"/>
      <c r="TBJ35" s="57"/>
      <c r="TBK35" s="92"/>
      <c r="TBL35" s="92"/>
      <c r="TBM35" s="57"/>
      <c r="TBN35" s="568"/>
      <c r="TBO35" s="568"/>
      <c r="TBP35" s="199"/>
      <c r="TBQ35" s="59"/>
      <c r="TBR35" s="57"/>
      <c r="TBS35" s="57"/>
      <c r="TBT35" s="57"/>
      <c r="TBU35" s="57"/>
      <c r="TBV35" s="92"/>
      <c r="TBW35" s="92"/>
      <c r="TBX35" s="57"/>
      <c r="TBY35" s="568"/>
      <c r="TBZ35" s="568"/>
      <c r="TCA35" s="199"/>
      <c r="TCB35" s="59"/>
      <c r="TCC35" s="57"/>
      <c r="TCD35" s="57"/>
      <c r="TCE35" s="57"/>
      <c r="TCF35" s="57"/>
      <c r="TCG35" s="92"/>
      <c r="TCH35" s="92"/>
      <c r="TCI35" s="57"/>
      <c r="TCJ35" s="568"/>
      <c r="TCK35" s="568"/>
      <c r="TCL35" s="199"/>
      <c r="TCM35" s="59"/>
      <c r="TCN35" s="57"/>
      <c r="TCO35" s="57"/>
      <c r="TCP35" s="57"/>
      <c r="TCQ35" s="57"/>
      <c r="TCR35" s="92"/>
      <c r="TCS35" s="92"/>
      <c r="TCT35" s="57"/>
      <c r="TCU35" s="568"/>
      <c r="TCV35" s="568"/>
      <c r="TCW35" s="199"/>
      <c r="TCX35" s="59"/>
      <c r="TCY35" s="57"/>
      <c r="TCZ35" s="57"/>
      <c r="TDA35" s="57"/>
      <c r="TDB35" s="57"/>
      <c r="TDC35" s="92"/>
      <c r="TDD35" s="92"/>
      <c r="TDE35" s="57"/>
      <c r="TDF35" s="568"/>
      <c r="TDG35" s="568"/>
      <c r="TDH35" s="199"/>
      <c r="TDI35" s="59"/>
      <c r="TDJ35" s="57"/>
      <c r="TDK35" s="57"/>
      <c r="TDL35" s="57"/>
      <c r="TDM35" s="57"/>
      <c r="TDN35" s="92"/>
      <c r="TDO35" s="92"/>
      <c r="TDP35" s="57"/>
      <c r="TDQ35" s="568"/>
      <c r="TDR35" s="568"/>
      <c r="TDS35" s="199"/>
      <c r="TDT35" s="59"/>
      <c r="TDU35" s="57"/>
      <c r="TDV35" s="57"/>
      <c r="TDW35" s="57"/>
      <c r="TDX35" s="57"/>
      <c r="TDY35" s="92"/>
      <c r="TDZ35" s="92"/>
      <c r="TEA35" s="57"/>
      <c r="TEB35" s="568"/>
      <c r="TEC35" s="568"/>
      <c r="TED35" s="199"/>
      <c r="TEE35" s="59"/>
      <c r="TEF35" s="57"/>
      <c r="TEG35" s="57"/>
      <c r="TEH35" s="57"/>
      <c r="TEI35" s="57"/>
      <c r="TEJ35" s="92"/>
      <c r="TEK35" s="92"/>
      <c r="TEL35" s="57"/>
      <c r="TEM35" s="568"/>
      <c r="TEN35" s="568"/>
      <c r="TEO35" s="199"/>
      <c r="TEP35" s="59"/>
      <c r="TEQ35" s="57"/>
      <c r="TER35" s="57"/>
      <c r="TES35" s="57"/>
      <c r="TET35" s="57"/>
      <c r="TEU35" s="92"/>
      <c r="TEV35" s="92"/>
      <c r="TEW35" s="57"/>
      <c r="TEX35" s="568"/>
      <c r="TEY35" s="568"/>
      <c r="TEZ35" s="199"/>
      <c r="TFA35" s="59"/>
      <c r="TFB35" s="57"/>
      <c r="TFC35" s="57"/>
      <c r="TFD35" s="57"/>
      <c r="TFE35" s="57"/>
      <c r="TFF35" s="92"/>
      <c r="TFG35" s="92"/>
      <c r="TFH35" s="57"/>
      <c r="TFI35" s="568"/>
      <c r="TFJ35" s="568"/>
      <c r="TFK35" s="199"/>
      <c r="TFL35" s="59"/>
      <c r="TFM35" s="57"/>
      <c r="TFN35" s="57"/>
      <c r="TFO35" s="57"/>
      <c r="TFP35" s="57"/>
      <c r="TFQ35" s="92"/>
      <c r="TFR35" s="92"/>
      <c r="TFS35" s="57"/>
      <c r="TFT35" s="568"/>
      <c r="TFU35" s="568"/>
      <c r="TFV35" s="199"/>
      <c r="TFW35" s="59"/>
      <c r="TFX35" s="57"/>
      <c r="TFY35" s="57"/>
      <c r="TFZ35" s="57"/>
      <c r="TGA35" s="57"/>
      <c r="TGB35" s="92"/>
      <c r="TGC35" s="92"/>
      <c r="TGD35" s="57"/>
      <c r="TGE35" s="568"/>
      <c r="TGF35" s="568"/>
      <c r="TGG35" s="199"/>
      <c r="TGH35" s="59"/>
      <c r="TGI35" s="57"/>
      <c r="TGJ35" s="57"/>
      <c r="TGK35" s="57"/>
      <c r="TGL35" s="57"/>
      <c r="TGM35" s="92"/>
      <c r="TGN35" s="92"/>
      <c r="TGO35" s="57"/>
      <c r="TGP35" s="568"/>
      <c r="TGQ35" s="568"/>
      <c r="TGR35" s="199"/>
      <c r="TGS35" s="59"/>
      <c r="TGT35" s="57"/>
      <c r="TGU35" s="57"/>
      <c r="TGV35" s="57"/>
      <c r="TGW35" s="57"/>
      <c r="TGX35" s="92"/>
      <c r="TGY35" s="92"/>
      <c r="TGZ35" s="57"/>
      <c r="THA35" s="568"/>
      <c r="THB35" s="568"/>
      <c r="THC35" s="199"/>
      <c r="THD35" s="59"/>
      <c r="THE35" s="57"/>
      <c r="THF35" s="57"/>
      <c r="THG35" s="57"/>
      <c r="THH35" s="57"/>
      <c r="THI35" s="92"/>
      <c r="THJ35" s="92"/>
      <c r="THK35" s="57"/>
      <c r="THL35" s="568"/>
      <c r="THM35" s="568"/>
      <c r="THN35" s="199"/>
      <c r="THO35" s="59"/>
      <c r="THP35" s="57"/>
      <c r="THQ35" s="57"/>
      <c r="THR35" s="57"/>
      <c r="THS35" s="57"/>
      <c r="THT35" s="92"/>
      <c r="THU35" s="92"/>
      <c r="THV35" s="57"/>
      <c r="THW35" s="568"/>
      <c r="THX35" s="568"/>
      <c r="THY35" s="199"/>
      <c r="THZ35" s="59"/>
      <c r="TIA35" s="57"/>
      <c r="TIB35" s="57"/>
      <c r="TIC35" s="57"/>
      <c r="TID35" s="57"/>
      <c r="TIE35" s="92"/>
      <c r="TIF35" s="92"/>
      <c r="TIG35" s="57"/>
      <c r="TIH35" s="568"/>
      <c r="TII35" s="568"/>
      <c r="TIJ35" s="199"/>
      <c r="TIK35" s="59"/>
      <c r="TIL35" s="57"/>
      <c r="TIM35" s="57"/>
      <c r="TIN35" s="57"/>
      <c r="TIO35" s="57"/>
      <c r="TIP35" s="92"/>
      <c r="TIQ35" s="92"/>
      <c r="TIR35" s="57"/>
      <c r="TIS35" s="568"/>
      <c r="TIT35" s="568"/>
      <c r="TIU35" s="199"/>
      <c r="TIV35" s="59"/>
      <c r="TIW35" s="57"/>
      <c r="TIX35" s="57"/>
      <c r="TIY35" s="57"/>
      <c r="TIZ35" s="57"/>
      <c r="TJA35" s="92"/>
      <c r="TJB35" s="92"/>
      <c r="TJC35" s="57"/>
      <c r="TJD35" s="568"/>
      <c r="TJE35" s="568"/>
      <c r="TJF35" s="199"/>
      <c r="TJG35" s="59"/>
      <c r="TJH35" s="57"/>
      <c r="TJI35" s="57"/>
      <c r="TJJ35" s="57"/>
      <c r="TJK35" s="57"/>
      <c r="TJL35" s="92"/>
      <c r="TJM35" s="92"/>
      <c r="TJN35" s="57"/>
      <c r="TJO35" s="568"/>
      <c r="TJP35" s="568"/>
      <c r="TJQ35" s="199"/>
      <c r="TJR35" s="59"/>
      <c r="TJS35" s="57"/>
      <c r="TJT35" s="57"/>
      <c r="TJU35" s="57"/>
      <c r="TJV35" s="57"/>
      <c r="TJW35" s="92"/>
      <c r="TJX35" s="92"/>
      <c r="TJY35" s="57"/>
      <c r="TJZ35" s="568"/>
      <c r="TKA35" s="568"/>
      <c r="TKB35" s="199"/>
      <c r="TKC35" s="59"/>
      <c r="TKD35" s="57"/>
      <c r="TKE35" s="57"/>
      <c r="TKF35" s="57"/>
      <c r="TKG35" s="57"/>
      <c r="TKH35" s="92"/>
      <c r="TKI35" s="92"/>
      <c r="TKJ35" s="57"/>
      <c r="TKK35" s="568"/>
      <c r="TKL35" s="568"/>
      <c r="TKM35" s="199"/>
      <c r="TKN35" s="59"/>
      <c r="TKO35" s="57"/>
      <c r="TKP35" s="57"/>
      <c r="TKQ35" s="57"/>
      <c r="TKR35" s="57"/>
      <c r="TKS35" s="92"/>
      <c r="TKT35" s="92"/>
      <c r="TKU35" s="57"/>
      <c r="TKV35" s="568"/>
      <c r="TKW35" s="568"/>
      <c r="TKX35" s="199"/>
      <c r="TKY35" s="59"/>
      <c r="TKZ35" s="57"/>
      <c r="TLA35" s="57"/>
      <c r="TLB35" s="57"/>
      <c r="TLC35" s="57"/>
      <c r="TLD35" s="92"/>
      <c r="TLE35" s="92"/>
      <c r="TLF35" s="57"/>
      <c r="TLG35" s="568"/>
      <c r="TLH35" s="568"/>
      <c r="TLI35" s="199"/>
      <c r="TLJ35" s="59"/>
      <c r="TLK35" s="57"/>
      <c r="TLL35" s="57"/>
      <c r="TLM35" s="57"/>
      <c r="TLN35" s="57"/>
      <c r="TLO35" s="92"/>
      <c r="TLP35" s="92"/>
      <c r="TLQ35" s="57"/>
      <c r="TLR35" s="568"/>
      <c r="TLS35" s="568"/>
      <c r="TLT35" s="199"/>
      <c r="TLU35" s="59"/>
      <c r="TLV35" s="57"/>
      <c r="TLW35" s="57"/>
      <c r="TLX35" s="57"/>
      <c r="TLY35" s="57"/>
      <c r="TLZ35" s="92"/>
      <c r="TMA35" s="92"/>
      <c r="TMB35" s="57"/>
      <c r="TMC35" s="568"/>
      <c r="TMD35" s="568"/>
      <c r="TME35" s="199"/>
      <c r="TMF35" s="59"/>
      <c r="TMG35" s="57"/>
      <c r="TMH35" s="57"/>
      <c r="TMI35" s="57"/>
      <c r="TMJ35" s="57"/>
      <c r="TMK35" s="92"/>
      <c r="TML35" s="92"/>
      <c r="TMM35" s="57"/>
      <c r="TMN35" s="568"/>
      <c r="TMO35" s="568"/>
      <c r="TMP35" s="199"/>
      <c r="TMQ35" s="59"/>
      <c r="TMR35" s="57"/>
      <c r="TMS35" s="57"/>
      <c r="TMT35" s="57"/>
      <c r="TMU35" s="57"/>
      <c r="TMV35" s="92"/>
      <c r="TMW35" s="92"/>
      <c r="TMX35" s="57"/>
      <c r="TMY35" s="568"/>
      <c r="TMZ35" s="568"/>
      <c r="TNA35" s="199"/>
      <c r="TNB35" s="59"/>
      <c r="TNC35" s="57"/>
      <c r="TND35" s="57"/>
      <c r="TNE35" s="57"/>
      <c r="TNF35" s="57"/>
      <c r="TNG35" s="92"/>
      <c r="TNH35" s="92"/>
      <c r="TNI35" s="57"/>
      <c r="TNJ35" s="568"/>
      <c r="TNK35" s="568"/>
      <c r="TNL35" s="199"/>
      <c r="TNM35" s="59"/>
      <c r="TNN35" s="57"/>
      <c r="TNO35" s="57"/>
      <c r="TNP35" s="57"/>
      <c r="TNQ35" s="57"/>
      <c r="TNR35" s="92"/>
      <c r="TNS35" s="92"/>
      <c r="TNT35" s="57"/>
      <c r="TNU35" s="568"/>
      <c r="TNV35" s="568"/>
      <c r="TNW35" s="199"/>
      <c r="TNX35" s="59"/>
      <c r="TNY35" s="57"/>
      <c r="TNZ35" s="57"/>
      <c r="TOA35" s="57"/>
      <c r="TOB35" s="57"/>
      <c r="TOC35" s="92"/>
      <c r="TOD35" s="92"/>
      <c r="TOE35" s="57"/>
      <c r="TOF35" s="568"/>
      <c r="TOG35" s="568"/>
      <c r="TOH35" s="199"/>
      <c r="TOI35" s="59"/>
      <c r="TOJ35" s="57"/>
      <c r="TOK35" s="57"/>
      <c r="TOL35" s="57"/>
      <c r="TOM35" s="57"/>
      <c r="TON35" s="92"/>
      <c r="TOO35" s="92"/>
      <c r="TOP35" s="57"/>
      <c r="TOQ35" s="568"/>
      <c r="TOR35" s="568"/>
      <c r="TOS35" s="199"/>
      <c r="TOT35" s="59"/>
      <c r="TOU35" s="57"/>
      <c r="TOV35" s="57"/>
      <c r="TOW35" s="57"/>
      <c r="TOX35" s="57"/>
      <c r="TOY35" s="92"/>
      <c r="TOZ35" s="92"/>
      <c r="TPA35" s="57"/>
      <c r="TPB35" s="568"/>
      <c r="TPC35" s="568"/>
      <c r="TPD35" s="199"/>
      <c r="TPE35" s="59"/>
      <c r="TPF35" s="57"/>
      <c r="TPG35" s="57"/>
      <c r="TPH35" s="57"/>
      <c r="TPI35" s="57"/>
      <c r="TPJ35" s="92"/>
      <c r="TPK35" s="92"/>
      <c r="TPL35" s="57"/>
      <c r="TPM35" s="568"/>
      <c r="TPN35" s="568"/>
      <c r="TPO35" s="199"/>
      <c r="TPP35" s="59"/>
      <c r="TPQ35" s="57"/>
      <c r="TPR35" s="57"/>
      <c r="TPS35" s="57"/>
      <c r="TPT35" s="57"/>
      <c r="TPU35" s="92"/>
      <c r="TPV35" s="92"/>
      <c r="TPW35" s="57"/>
      <c r="TPX35" s="568"/>
      <c r="TPY35" s="568"/>
      <c r="TPZ35" s="199"/>
      <c r="TQA35" s="59"/>
      <c r="TQB35" s="57"/>
      <c r="TQC35" s="57"/>
      <c r="TQD35" s="57"/>
      <c r="TQE35" s="57"/>
      <c r="TQF35" s="92"/>
      <c r="TQG35" s="92"/>
      <c r="TQH35" s="57"/>
      <c r="TQI35" s="568"/>
      <c r="TQJ35" s="568"/>
      <c r="TQK35" s="199"/>
      <c r="TQL35" s="59"/>
      <c r="TQM35" s="57"/>
      <c r="TQN35" s="57"/>
      <c r="TQO35" s="57"/>
      <c r="TQP35" s="57"/>
      <c r="TQQ35" s="92"/>
      <c r="TQR35" s="92"/>
      <c r="TQS35" s="57"/>
      <c r="TQT35" s="568"/>
      <c r="TQU35" s="568"/>
      <c r="TQV35" s="199"/>
      <c r="TQW35" s="59"/>
      <c r="TQX35" s="57"/>
      <c r="TQY35" s="57"/>
      <c r="TQZ35" s="57"/>
      <c r="TRA35" s="57"/>
      <c r="TRB35" s="92"/>
      <c r="TRC35" s="92"/>
      <c r="TRD35" s="57"/>
      <c r="TRE35" s="568"/>
      <c r="TRF35" s="568"/>
      <c r="TRG35" s="199"/>
      <c r="TRH35" s="59"/>
      <c r="TRI35" s="57"/>
      <c r="TRJ35" s="57"/>
      <c r="TRK35" s="57"/>
      <c r="TRL35" s="57"/>
      <c r="TRM35" s="92"/>
      <c r="TRN35" s="92"/>
      <c r="TRO35" s="57"/>
      <c r="TRP35" s="568"/>
      <c r="TRQ35" s="568"/>
      <c r="TRR35" s="199"/>
      <c r="TRS35" s="59"/>
      <c r="TRT35" s="57"/>
      <c r="TRU35" s="57"/>
      <c r="TRV35" s="57"/>
      <c r="TRW35" s="57"/>
      <c r="TRX35" s="92"/>
      <c r="TRY35" s="92"/>
      <c r="TRZ35" s="57"/>
      <c r="TSA35" s="568"/>
      <c r="TSB35" s="568"/>
      <c r="TSC35" s="199"/>
      <c r="TSD35" s="59"/>
      <c r="TSE35" s="57"/>
      <c r="TSF35" s="57"/>
      <c r="TSG35" s="57"/>
      <c r="TSH35" s="57"/>
      <c r="TSI35" s="92"/>
      <c r="TSJ35" s="92"/>
      <c r="TSK35" s="57"/>
      <c r="TSL35" s="568"/>
      <c r="TSM35" s="568"/>
      <c r="TSN35" s="199"/>
      <c r="TSO35" s="59"/>
      <c r="TSP35" s="57"/>
      <c r="TSQ35" s="57"/>
      <c r="TSR35" s="57"/>
      <c r="TSS35" s="57"/>
      <c r="TST35" s="92"/>
      <c r="TSU35" s="92"/>
      <c r="TSV35" s="57"/>
      <c r="TSW35" s="568"/>
      <c r="TSX35" s="568"/>
      <c r="TSY35" s="199"/>
      <c r="TSZ35" s="59"/>
      <c r="TTA35" s="57"/>
      <c r="TTB35" s="57"/>
      <c r="TTC35" s="57"/>
      <c r="TTD35" s="57"/>
      <c r="TTE35" s="92"/>
      <c r="TTF35" s="92"/>
      <c r="TTG35" s="57"/>
      <c r="TTH35" s="568"/>
      <c r="TTI35" s="568"/>
      <c r="TTJ35" s="199"/>
      <c r="TTK35" s="59"/>
      <c r="TTL35" s="57"/>
      <c r="TTM35" s="57"/>
      <c r="TTN35" s="57"/>
      <c r="TTO35" s="57"/>
      <c r="TTP35" s="92"/>
      <c r="TTQ35" s="92"/>
      <c r="TTR35" s="57"/>
      <c r="TTS35" s="568"/>
      <c r="TTT35" s="568"/>
      <c r="TTU35" s="199"/>
      <c r="TTV35" s="59"/>
      <c r="TTW35" s="57"/>
      <c r="TTX35" s="57"/>
      <c r="TTY35" s="57"/>
      <c r="TTZ35" s="57"/>
      <c r="TUA35" s="92"/>
      <c r="TUB35" s="92"/>
      <c r="TUC35" s="57"/>
      <c r="TUD35" s="568"/>
      <c r="TUE35" s="568"/>
      <c r="TUF35" s="199"/>
      <c r="TUG35" s="59"/>
      <c r="TUH35" s="57"/>
      <c r="TUI35" s="57"/>
      <c r="TUJ35" s="57"/>
      <c r="TUK35" s="57"/>
      <c r="TUL35" s="92"/>
      <c r="TUM35" s="92"/>
      <c r="TUN35" s="57"/>
      <c r="TUO35" s="568"/>
      <c r="TUP35" s="568"/>
      <c r="TUQ35" s="199"/>
      <c r="TUR35" s="59"/>
      <c r="TUS35" s="57"/>
      <c r="TUT35" s="57"/>
      <c r="TUU35" s="57"/>
      <c r="TUV35" s="57"/>
      <c r="TUW35" s="92"/>
      <c r="TUX35" s="92"/>
      <c r="TUY35" s="57"/>
      <c r="TUZ35" s="568"/>
      <c r="TVA35" s="568"/>
      <c r="TVB35" s="199"/>
      <c r="TVC35" s="59"/>
      <c r="TVD35" s="57"/>
      <c r="TVE35" s="57"/>
      <c r="TVF35" s="57"/>
      <c r="TVG35" s="57"/>
      <c r="TVH35" s="92"/>
      <c r="TVI35" s="92"/>
      <c r="TVJ35" s="57"/>
      <c r="TVK35" s="568"/>
      <c r="TVL35" s="568"/>
      <c r="TVM35" s="199"/>
      <c r="TVN35" s="59"/>
      <c r="TVO35" s="57"/>
      <c r="TVP35" s="57"/>
      <c r="TVQ35" s="57"/>
      <c r="TVR35" s="57"/>
      <c r="TVS35" s="92"/>
      <c r="TVT35" s="92"/>
      <c r="TVU35" s="57"/>
      <c r="TVV35" s="568"/>
      <c r="TVW35" s="568"/>
      <c r="TVX35" s="199"/>
      <c r="TVY35" s="59"/>
      <c r="TVZ35" s="57"/>
      <c r="TWA35" s="57"/>
      <c r="TWB35" s="57"/>
      <c r="TWC35" s="57"/>
      <c r="TWD35" s="92"/>
      <c r="TWE35" s="92"/>
      <c r="TWF35" s="57"/>
      <c r="TWG35" s="568"/>
      <c r="TWH35" s="568"/>
      <c r="TWI35" s="199"/>
      <c r="TWJ35" s="59"/>
      <c r="TWK35" s="57"/>
      <c r="TWL35" s="57"/>
      <c r="TWM35" s="57"/>
      <c r="TWN35" s="57"/>
      <c r="TWO35" s="92"/>
      <c r="TWP35" s="92"/>
      <c r="TWQ35" s="57"/>
      <c r="TWR35" s="568"/>
      <c r="TWS35" s="568"/>
      <c r="TWT35" s="199"/>
      <c r="TWU35" s="59"/>
      <c r="TWV35" s="57"/>
      <c r="TWW35" s="57"/>
      <c r="TWX35" s="57"/>
      <c r="TWY35" s="57"/>
      <c r="TWZ35" s="92"/>
      <c r="TXA35" s="92"/>
      <c r="TXB35" s="57"/>
      <c r="TXC35" s="568"/>
      <c r="TXD35" s="568"/>
      <c r="TXE35" s="199"/>
      <c r="TXF35" s="59"/>
      <c r="TXG35" s="57"/>
      <c r="TXH35" s="57"/>
      <c r="TXI35" s="57"/>
      <c r="TXJ35" s="57"/>
      <c r="TXK35" s="92"/>
      <c r="TXL35" s="92"/>
      <c r="TXM35" s="57"/>
      <c r="TXN35" s="568"/>
      <c r="TXO35" s="568"/>
      <c r="TXP35" s="199"/>
      <c r="TXQ35" s="59"/>
      <c r="TXR35" s="57"/>
      <c r="TXS35" s="57"/>
      <c r="TXT35" s="57"/>
      <c r="TXU35" s="57"/>
      <c r="TXV35" s="92"/>
      <c r="TXW35" s="92"/>
      <c r="TXX35" s="57"/>
      <c r="TXY35" s="568"/>
      <c r="TXZ35" s="568"/>
      <c r="TYA35" s="199"/>
      <c r="TYB35" s="59"/>
      <c r="TYC35" s="57"/>
      <c r="TYD35" s="57"/>
      <c r="TYE35" s="57"/>
      <c r="TYF35" s="57"/>
      <c r="TYG35" s="92"/>
      <c r="TYH35" s="92"/>
      <c r="TYI35" s="57"/>
      <c r="TYJ35" s="568"/>
      <c r="TYK35" s="568"/>
      <c r="TYL35" s="199"/>
      <c r="TYM35" s="59"/>
      <c r="TYN35" s="57"/>
      <c r="TYO35" s="57"/>
      <c r="TYP35" s="57"/>
      <c r="TYQ35" s="57"/>
      <c r="TYR35" s="92"/>
      <c r="TYS35" s="92"/>
      <c r="TYT35" s="57"/>
      <c r="TYU35" s="568"/>
      <c r="TYV35" s="568"/>
      <c r="TYW35" s="199"/>
      <c r="TYX35" s="59"/>
      <c r="TYY35" s="57"/>
      <c r="TYZ35" s="57"/>
      <c r="TZA35" s="57"/>
      <c r="TZB35" s="57"/>
      <c r="TZC35" s="92"/>
      <c r="TZD35" s="92"/>
      <c r="TZE35" s="57"/>
      <c r="TZF35" s="568"/>
      <c r="TZG35" s="568"/>
      <c r="TZH35" s="199"/>
      <c r="TZI35" s="59"/>
      <c r="TZJ35" s="57"/>
      <c r="TZK35" s="57"/>
      <c r="TZL35" s="57"/>
      <c r="TZM35" s="57"/>
      <c r="TZN35" s="92"/>
      <c r="TZO35" s="92"/>
      <c r="TZP35" s="57"/>
      <c r="TZQ35" s="568"/>
      <c r="TZR35" s="568"/>
      <c r="TZS35" s="199"/>
      <c r="TZT35" s="59"/>
      <c r="TZU35" s="57"/>
      <c r="TZV35" s="57"/>
      <c r="TZW35" s="57"/>
      <c r="TZX35" s="57"/>
      <c r="TZY35" s="92"/>
      <c r="TZZ35" s="92"/>
      <c r="UAA35" s="57"/>
      <c r="UAB35" s="568"/>
      <c r="UAC35" s="568"/>
      <c r="UAD35" s="199"/>
      <c r="UAE35" s="59"/>
      <c r="UAF35" s="57"/>
      <c r="UAG35" s="57"/>
      <c r="UAH35" s="57"/>
      <c r="UAI35" s="57"/>
      <c r="UAJ35" s="92"/>
      <c r="UAK35" s="92"/>
      <c r="UAL35" s="57"/>
      <c r="UAM35" s="568"/>
      <c r="UAN35" s="568"/>
      <c r="UAO35" s="199"/>
      <c r="UAP35" s="59"/>
      <c r="UAQ35" s="57"/>
      <c r="UAR35" s="57"/>
      <c r="UAS35" s="57"/>
      <c r="UAT35" s="57"/>
      <c r="UAU35" s="92"/>
      <c r="UAV35" s="92"/>
      <c r="UAW35" s="57"/>
      <c r="UAX35" s="568"/>
      <c r="UAY35" s="568"/>
      <c r="UAZ35" s="199"/>
      <c r="UBA35" s="59"/>
      <c r="UBB35" s="57"/>
      <c r="UBC35" s="57"/>
      <c r="UBD35" s="57"/>
      <c r="UBE35" s="57"/>
      <c r="UBF35" s="92"/>
      <c r="UBG35" s="92"/>
      <c r="UBH35" s="57"/>
      <c r="UBI35" s="568"/>
      <c r="UBJ35" s="568"/>
      <c r="UBK35" s="199"/>
      <c r="UBL35" s="59"/>
      <c r="UBM35" s="57"/>
      <c r="UBN35" s="57"/>
      <c r="UBO35" s="57"/>
      <c r="UBP35" s="57"/>
      <c r="UBQ35" s="92"/>
      <c r="UBR35" s="92"/>
      <c r="UBS35" s="57"/>
      <c r="UBT35" s="568"/>
      <c r="UBU35" s="568"/>
      <c r="UBV35" s="199"/>
      <c r="UBW35" s="59"/>
      <c r="UBX35" s="57"/>
      <c r="UBY35" s="57"/>
      <c r="UBZ35" s="57"/>
      <c r="UCA35" s="57"/>
      <c r="UCB35" s="92"/>
      <c r="UCC35" s="92"/>
      <c r="UCD35" s="57"/>
      <c r="UCE35" s="568"/>
      <c r="UCF35" s="568"/>
      <c r="UCG35" s="199"/>
      <c r="UCH35" s="59"/>
      <c r="UCI35" s="57"/>
      <c r="UCJ35" s="57"/>
      <c r="UCK35" s="57"/>
      <c r="UCL35" s="57"/>
      <c r="UCM35" s="92"/>
      <c r="UCN35" s="92"/>
      <c r="UCO35" s="57"/>
      <c r="UCP35" s="568"/>
      <c r="UCQ35" s="568"/>
      <c r="UCR35" s="199"/>
      <c r="UCS35" s="59"/>
      <c r="UCT35" s="57"/>
      <c r="UCU35" s="57"/>
      <c r="UCV35" s="57"/>
      <c r="UCW35" s="57"/>
      <c r="UCX35" s="92"/>
      <c r="UCY35" s="92"/>
      <c r="UCZ35" s="57"/>
      <c r="UDA35" s="568"/>
      <c r="UDB35" s="568"/>
      <c r="UDC35" s="199"/>
      <c r="UDD35" s="59"/>
      <c r="UDE35" s="57"/>
      <c r="UDF35" s="57"/>
      <c r="UDG35" s="57"/>
      <c r="UDH35" s="57"/>
      <c r="UDI35" s="92"/>
      <c r="UDJ35" s="92"/>
      <c r="UDK35" s="57"/>
      <c r="UDL35" s="568"/>
      <c r="UDM35" s="568"/>
      <c r="UDN35" s="199"/>
      <c r="UDO35" s="59"/>
      <c r="UDP35" s="57"/>
      <c r="UDQ35" s="57"/>
      <c r="UDR35" s="57"/>
      <c r="UDS35" s="57"/>
      <c r="UDT35" s="92"/>
      <c r="UDU35" s="92"/>
      <c r="UDV35" s="57"/>
      <c r="UDW35" s="568"/>
      <c r="UDX35" s="568"/>
      <c r="UDY35" s="199"/>
      <c r="UDZ35" s="59"/>
      <c r="UEA35" s="57"/>
      <c r="UEB35" s="57"/>
      <c r="UEC35" s="57"/>
      <c r="UED35" s="57"/>
      <c r="UEE35" s="92"/>
      <c r="UEF35" s="92"/>
      <c r="UEG35" s="57"/>
      <c r="UEH35" s="568"/>
      <c r="UEI35" s="568"/>
      <c r="UEJ35" s="199"/>
      <c r="UEK35" s="59"/>
      <c r="UEL35" s="57"/>
      <c r="UEM35" s="57"/>
      <c r="UEN35" s="57"/>
      <c r="UEO35" s="57"/>
      <c r="UEP35" s="92"/>
      <c r="UEQ35" s="92"/>
      <c r="UER35" s="57"/>
      <c r="UES35" s="568"/>
      <c r="UET35" s="568"/>
      <c r="UEU35" s="199"/>
      <c r="UEV35" s="59"/>
      <c r="UEW35" s="57"/>
      <c r="UEX35" s="57"/>
      <c r="UEY35" s="57"/>
      <c r="UEZ35" s="57"/>
      <c r="UFA35" s="92"/>
      <c r="UFB35" s="92"/>
      <c r="UFC35" s="57"/>
      <c r="UFD35" s="568"/>
      <c r="UFE35" s="568"/>
      <c r="UFF35" s="199"/>
      <c r="UFG35" s="59"/>
      <c r="UFH35" s="57"/>
      <c r="UFI35" s="57"/>
      <c r="UFJ35" s="57"/>
      <c r="UFK35" s="57"/>
      <c r="UFL35" s="92"/>
      <c r="UFM35" s="92"/>
      <c r="UFN35" s="57"/>
      <c r="UFO35" s="568"/>
      <c r="UFP35" s="568"/>
      <c r="UFQ35" s="199"/>
      <c r="UFR35" s="59"/>
      <c r="UFS35" s="57"/>
      <c r="UFT35" s="57"/>
      <c r="UFU35" s="57"/>
      <c r="UFV35" s="57"/>
      <c r="UFW35" s="92"/>
      <c r="UFX35" s="92"/>
      <c r="UFY35" s="57"/>
      <c r="UFZ35" s="568"/>
      <c r="UGA35" s="568"/>
      <c r="UGB35" s="199"/>
      <c r="UGC35" s="59"/>
      <c r="UGD35" s="57"/>
      <c r="UGE35" s="57"/>
      <c r="UGF35" s="57"/>
      <c r="UGG35" s="57"/>
      <c r="UGH35" s="92"/>
      <c r="UGI35" s="92"/>
      <c r="UGJ35" s="57"/>
      <c r="UGK35" s="568"/>
      <c r="UGL35" s="568"/>
      <c r="UGM35" s="199"/>
      <c r="UGN35" s="59"/>
      <c r="UGO35" s="57"/>
      <c r="UGP35" s="57"/>
      <c r="UGQ35" s="57"/>
      <c r="UGR35" s="57"/>
      <c r="UGS35" s="92"/>
      <c r="UGT35" s="92"/>
      <c r="UGU35" s="57"/>
      <c r="UGV35" s="568"/>
      <c r="UGW35" s="568"/>
      <c r="UGX35" s="199"/>
      <c r="UGY35" s="59"/>
      <c r="UGZ35" s="57"/>
      <c r="UHA35" s="57"/>
      <c r="UHB35" s="57"/>
      <c r="UHC35" s="57"/>
      <c r="UHD35" s="92"/>
      <c r="UHE35" s="92"/>
      <c r="UHF35" s="57"/>
      <c r="UHG35" s="568"/>
      <c r="UHH35" s="568"/>
      <c r="UHI35" s="199"/>
      <c r="UHJ35" s="59"/>
      <c r="UHK35" s="57"/>
      <c r="UHL35" s="57"/>
      <c r="UHM35" s="57"/>
      <c r="UHN35" s="57"/>
      <c r="UHO35" s="92"/>
      <c r="UHP35" s="92"/>
      <c r="UHQ35" s="57"/>
      <c r="UHR35" s="568"/>
      <c r="UHS35" s="568"/>
      <c r="UHT35" s="199"/>
      <c r="UHU35" s="59"/>
      <c r="UHV35" s="57"/>
      <c r="UHW35" s="57"/>
      <c r="UHX35" s="57"/>
      <c r="UHY35" s="57"/>
      <c r="UHZ35" s="92"/>
      <c r="UIA35" s="92"/>
      <c r="UIB35" s="57"/>
      <c r="UIC35" s="568"/>
      <c r="UID35" s="568"/>
      <c r="UIE35" s="199"/>
      <c r="UIF35" s="59"/>
      <c r="UIG35" s="57"/>
      <c r="UIH35" s="57"/>
      <c r="UII35" s="57"/>
      <c r="UIJ35" s="57"/>
      <c r="UIK35" s="92"/>
      <c r="UIL35" s="92"/>
      <c r="UIM35" s="57"/>
      <c r="UIN35" s="568"/>
      <c r="UIO35" s="568"/>
      <c r="UIP35" s="199"/>
      <c r="UIQ35" s="59"/>
      <c r="UIR35" s="57"/>
      <c r="UIS35" s="57"/>
      <c r="UIT35" s="57"/>
      <c r="UIU35" s="57"/>
      <c r="UIV35" s="92"/>
      <c r="UIW35" s="92"/>
      <c r="UIX35" s="57"/>
      <c r="UIY35" s="568"/>
      <c r="UIZ35" s="568"/>
      <c r="UJA35" s="199"/>
      <c r="UJB35" s="59"/>
      <c r="UJC35" s="57"/>
      <c r="UJD35" s="57"/>
      <c r="UJE35" s="57"/>
      <c r="UJF35" s="57"/>
      <c r="UJG35" s="92"/>
      <c r="UJH35" s="92"/>
      <c r="UJI35" s="57"/>
      <c r="UJJ35" s="568"/>
      <c r="UJK35" s="568"/>
      <c r="UJL35" s="199"/>
      <c r="UJM35" s="59"/>
      <c r="UJN35" s="57"/>
      <c r="UJO35" s="57"/>
      <c r="UJP35" s="57"/>
      <c r="UJQ35" s="57"/>
      <c r="UJR35" s="92"/>
      <c r="UJS35" s="92"/>
      <c r="UJT35" s="57"/>
      <c r="UJU35" s="568"/>
      <c r="UJV35" s="568"/>
      <c r="UJW35" s="199"/>
      <c r="UJX35" s="59"/>
      <c r="UJY35" s="57"/>
      <c r="UJZ35" s="57"/>
      <c r="UKA35" s="57"/>
      <c r="UKB35" s="57"/>
      <c r="UKC35" s="92"/>
      <c r="UKD35" s="92"/>
      <c r="UKE35" s="57"/>
      <c r="UKF35" s="568"/>
      <c r="UKG35" s="568"/>
      <c r="UKH35" s="199"/>
      <c r="UKI35" s="59"/>
      <c r="UKJ35" s="57"/>
      <c r="UKK35" s="57"/>
      <c r="UKL35" s="57"/>
      <c r="UKM35" s="57"/>
      <c r="UKN35" s="92"/>
      <c r="UKO35" s="92"/>
      <c r="UKP35" s="57"/>
      <c r="UKQ35" s="568"/>
      <c r="UKR35" s="568"/>
      <c r="UKS35" s="199"/>
      <c r="UKT35" s="59"/>
      <c r="UKU35" s="57"/>
      <c r="UKV35" s="57"/>
      <c r="UKW35" s="57"/>
      <c r="UKX35" s="57"/>
      <c r="UKY35" s="92"/>
      <c r="UKZ35" s="92"/>
      <c r="ULA35" s="57"/>
      <c r="ULB35" s="568"/>
      <c r="ULC35" s="568"/>
      <c r="ULD35" s="199"/>
      <c r="ULE35" s="59"/>
      <c r="ULF35" s="57"/>
      <c r="ULG35" s="57"/>
      <c r="ULH35" s="57"/>
      <c r="ULI35" s="57"/>
      <c r="ULJ35" s="92"/>
      <c r="ULK35" s="92"/>
      <c r="ULL35" s="57"/>
      <c r="ULM35" s="568"/>
      <c r="ULN35" s="568"/>
      <c r="ULO35" s="199"/>
      <c r="ULP35" s="59"/>
      <c r="ULQ35" s="57"/>
      <c r="ULR35" s="57"/>
      <c r="ULS35" s="57"/>
      <c r="ULT35" s="57"/>
      <c r="ULU35" s="92"/>
      <c r="ULV35" s="92"/>
      <c r="ULW35" s="57"/>
      <c r="ULX35" s="568"/>
      <c r="ULY35" s="568"/>
      <c r="ULZ35" s="199"/>
      <c r="UMA35" s="59"/>
      <c r="UMB35" s="57"/>
      <c r="UMC35" s="57"/>
      <c r="UMD35" s="57"/>
      <c r="UME35" s="57"/>
      <c r="UMF35" s="92"/>
      <c r="UMG35" s="92"/>
      <c r="UMH35" s="57"/>
      <c r="UMI35" s="568"/>
      <c r="UMJ35" s="568"/>
      <c r="UMK35" s="199"/>
      <c r="UML35" s="59"/>
      <c r="UMM35" s="57"/>
      <c r="UMN35" s="57"/>
      <c r="UMO35" s="57"/>
      <c r="UMP35" s="57"/>
      <c r="UMQ35" s="92"/>
      <c r="UMR35" s="92"/>
      <c r="UMS35" s="57"/>
      <c r="UMT35" s="568"/>
      <c r="UMU35" s="568"/>
      <c r="UMV35" s="199"/>
      <c r="UMW35" s="59"/>
      <c r="UMX35" s="57"/>
      <c r="UMY35" s="57"/>
      <c r="UMZ35" s="57"/>
      <c r="UNA35" s="57"/>
      <c r="UNB35" s="92"/>
      <c r="UNC35" s="92"/>
      <c r="UND35" s="57"/>
      <c r="UNE35" s="568"/>
      <c r="UNF35" s="568"/>
      <c r="UNG35" s="199"/>
      <c r="UNH35" s="59"/>
      <c r="UNI35" s="57"/>
      <c r="UNJ35" s="57"/>
      <c r="UNK35" s="57"/>
      <c r="UNL35" s="57"/>
      <c r="UNM35" s="92"/>
      <c r="UNN35" s="92"/>
      <c r="UNO35" s="57"/>
      <c r="UNP35" s="568"/>
      <c r="UNQ35" s="568"/>
      <c r="UNR35" s="199"/>
      <c r="UNS35" s="59"/>
      <c r="UNT35" s="57"/>
      <c r="UNU35" s="57"/>
      <c r="UNV35" s="57"/>
      <c r="UNW35" s="57"/>
      <c r="UNX35" s="92"/>
      <c r="UNY35" s="92"/>
      <c r="UNZ35" s="57"/>
      <c r="UOA35" s="568"/>
      <c r="UOB35" s="568"/>
      <c r="UOC35" s="199"/>
      <c r="UOD35" s="59"/>
      <c r="UOE35" s="57"/>
      <c r="UOF35" s="57"/>
      <c r="UOG35" s="57"/>
      <c r="UOH35" s="57"/>
      <c r="UOI35" s="92"/>
      <c r="UOJ35" s="92"/>
      <c r="UOK35" s="57"/>
      <c r="UOL35" s="568"/>
      <c r="UOM35" s="568"/>
      <c r="UON35" s="199"/>
      <c r="UOO35" s="59"/>
      <c r="UOP35" s="57"/>
      <c r="UOQ35" s="57"/>
      <c r="UOR35" s="57"/>
      <c r="UOS35" s="57"/>
      <c r="UOT35" s="92"/>
      <c r="UOU35" s="92"/>
      <c r="UOV35" s="57"/>
      <c r="UOW35" s="568"/>
      <c r="UOX35" s="568"/>
      <c r="UOY35" s="199"/>
      <c r="UOZ35" s="59"/>
      <c r="UPA35" s="57"/>
      <c r="UPB35" s="57"/>
      <c r="UPC35" s="57"/>
      <c r="UPD35" s="57"/>
      <c r="UPE35" s="92"/>
      <c r="UPF35" s="92"/>
      <c r="UPG35" s="57"/>
      <c r="UPH35" s="568"/>
      <c r="UPI35" s="568"/>
      <c r="UPJ35" s="199"/>
      <c r="UPK35" s="59"/>
      <c r="UPL35" s="57"/>
      <c r="UPM35" s="57"/>
      <c r="UPN35" s="57"/>
      <c r="UPO35" s="57"/>
      <c r="UPP35" s="92"/>
      <c r="UPQ35" s="92"/>
      <c r="UPR35" s="57"/>
      <c r="UPS35" s="568"/>
      <c r="UPT35" s="568"/>
      <c r="UPU35" s="199"/>
      <c r="UPV35" s="59"/>
      <c r="UPW35" s="57"/>
      <c r="UPX35" s="57"/>
      <c r="UPY35" s="57"/>
      <c r="UPZ35" s="57"/>
      <c r="UQA35" s="92"/>
      <c r="UQB35" s="92"/>
      <c r="UQC35" s="57"/>
      <c r="UQD35" s="568"/>
      <c r="UQE35" s="568"/>
      <c r="UQF35" s="199"/>
      <c r="UQG35" s="59"/>
      <c r="UQH35" s="57"/>
      <c r="UQI35" s="57"/>
      <c r="UQJ35" s="57"/>
      <c r="UQK35" s="57"/>
      <c r="UQL35" s="92"/>
      <c r="UQM35" s="92"/>
      <c r="UQN35" s="57"/>
      <c r="UQO35" s="568"/>
      <c r="UQP35" s="568"/>
      <c r="UQQ35" s="199"/>
      <c r="UQR35" s="59"/>
      <c r="UQS35" s="57"/>
      <c r="UQT35" s="57"/>
      <c r="UQU35" s="57"/>
      <c r="UQV35" s="57"/>
      <c r="UQW35" s="92"/>
      <c r="UQX35" s="92"/>
      <c r="UQY35" s="57"/>
      <c r="UQZ35" s="568"/>
      <c r="URA35" s="568"/>
      <c r="URB35" s="199"/>
      <c r="URC35" s="59"/>
      <c r="URD35" s="57"/>
      <c r="URE35" s="57"/>
      <c r="URF35" s="57"/>
      <c r="URG35" s="57"/>
      <c r="URH35" s="92"/>
      <c r="URI35" s="92"/>
      <c r="URJ35" s="57"/>
      <c r="URK35" s="568"/>
      <c r="URL35" s="568"/>
      <c r="URM35" s="199"/>
      <c r="URN35" s="59"/>
      <c r="URO35" s="57"/>
      <c r="URP35" s="57"/>
      <c r="URQ35" s="57"/>
      <c r="URR35" s="57"/>
      <c r="URS35" s="92"/>
      <c r="URT35" s="92"/>
      <c r="URU35" s="57"/>
      <c r="URV35" s="568"/>
      <c r="URW35" s="568"/>
      <c r="URX35" s="199"/>
      <c r="URY35" s="59"/>
      <c r="URZ35" s="57"/>
      <c r="USA35" s="57"/>
      <c r="USB35" s="57"/>
      <c r="USC35" s="57"/>
      <c r="USD35" s="92"/>
      <c r="USE35" s="92"/>
      <c r="USF35" s="57"/>
      <c r="USG35" s="568"/>
      <c r="USH35" s="568"/>
      <c r="USI35" s="199"/>
      <c r="USJ35" s="59"/>
      <c r="USK35" s="57"/>
      <c r="USL35" s="57"/>
      <c r="USM35" s="57"/>
      <c r="USN35" s="57"/>
      <c r="USO35" s="92"/>
      <c r="USP35" s="92"/>
      <c r="USQ35" s="57"/>
      <c r="USR35" s="568"/>
      <c r="USS35" s="568"/>
      <c r="UST35" s="199"/>
      <c r="USU35" s="59"/>
      <c r="USV35" s="57"/>
      <c r="USW35" s="57"/>
      <c r="USX35" s="57"/>
      <c r="USY35" s="57"/>
      <c r="USZ35" s="92"/>
      <c r="UTA35" s="92"/>
      <c r="UTB35" s="57"/>
      <c r="UTC35" s="568"/>
      <c r="UTD35" s="568"/>
      <c r="UTE35" s="199"/>
      <c r="UTF35" s="59"/>
      <c r="UTG35" s="57"/>
      <c r="UTH35" s="57"/>
      <c r="UTI35" s="57"/>
      <c r="UTJ35" s="57"/>
      <c r="UTK35" s="92"/>
      <c r="UTL35" s="92"/>
      <c r="UTM35" s="57"/>
      <c r="UTN35" s="568"/>
      <c r="UTO35" s="568"/>
      <c r="UTP35" s="199"/>
      <c r="UTQ35" s="59"/>
      <c r="UTR35" s="57"/>
      <c r="UTS35" s="57"/>
      <c r="UTT35" s="57"/>
      <c r="UTU35" s="57"/>
      <c r="UTV35" s="92"/>
      <c r="UTW35" s="92"/>
      <c r="UTX35" s="57"/>
      <c r="UTY35" s="568"/>
      <c r="UTZ35" s="568"/>
      <c r="UUA35" s="199"/>
      <c r="UUB35" s="59"/>
      <c r="UUC35" s="57"/>
      <c r="UUD35" s="57"/>
      <c r="UUE35" s="57"/>
      <c r="UUF35" s="57"/>
      <c r="UUG35" s="92"/>
      <c r="UUH35" s="92"/>
      <c r="UUI35" s="57"/>
      <c r="UUJ35" s="568"/>
      <c r="UUK35" s="568"/>
      <c r="UUL35" s="199"/>
      <c r="UUM35" s="59"/>
      <c r="UUN35" s="57"/>
      <c r="UUO35" s="57"/>
      <c r="UUP35" s="57"/>
      <c r="UUQ35" s="57"/>
      <c r="UUR35" s="92"/>
      <c r="UUS35" s="92"/>
      <c r="UUT35" s="57"/>
      <c r="UUU35" s="568"/>
      <c r="UUV35" s="568"/>
      <c r="UUW35" s="199"/>
      <c r="UUX35" s="59"/>
      <c r="UUY35" s="57"/>
      <c r="UUZ35" s="57"/>
      <c r="UVA35" s="57"/>
      <c r="UVB35" s="57"/>
      <c r="UVC35" s="92"/>
      <c r="UVD35" s="92"/>
      <c r="UVE35" s="57"/>
      <c r="UVF35" s="568"/>
      <c r="UVG35" s="568"/>
      <c r="UVH35" s="199"/>
      <c r="UVI35" s="59"/>
      <c r="UVJ35" s="57"/>
      <c r="UVK35" s="57"/>
      <c r="UVL35" s="57"/>
      <c r="UVM35" s="57"/>
      <c r="UVN35" s="92"/>
      <c r="UVO35" s="92"/>
      <c r="UVP35" s="57"/>
      <c r="UVQ35" s="568"/>
      <c r="UVR35" s="568"/>
      <c r="UVS35" s="199"/>
      <c r="UVT35" s="59"/>
      <c r="UVU35" s="57"/>
      <c r="UVV35" s="57"/>
      <c r="UVW35" s="57"/>
      <c r="UVX35" s="57"/>
      <c r="UVY35" s="92"/>
      <c r="UVZ35" s="92"/>
      <c r="UWA35" s="57"/>
      <c r="UWB35" s="568"/>
      <c r="UWC35" s="568"/>
      <c r="UWD35" s="199"/>
      <c r="UWE35" s="59"/>
      <c r="UWF35" s="57"/>
      <c r="UWG35" s="57"/>
      <c r="UWH35" s="57"/>
      <c r="UWI35" s="57"/>
      <c r="UWJ35" s="92"/>
      <c r="UWK35" s="92"/>
      <c r="UWL35" s="57"/>
      <c r="UWM35" s="568"/>
      <c r="UWN35" s="568"/>
      <c r="UWO35" s="199"/>
      <c r="UWP35" s="59"/>
      <c r="UWQ35" s="57"/>
      <c r="UWR35" s="57"/>
      <c r="UWS35" s="57"/>
      <c r="UWT35" s="57"/>
      <c r="UWU35" s="92"/>
      <c r="UWV35" s="92"/>
      <c r="UWW35" s="57"/>
      <c r="UWX35" s="568"/>
      <c r="UWY35" s="568"/>
      <c r="UWZ35" s="199"/>
      <c r="UXA35" s="59"/>
      <c r="UXB35" s="57"/>
      <c r="UXC35" s="57"/>
      <c r="UXD35" s="57"/>
      <c r="UXE35" s="57"/>
      <c r="UXF35" s="92"/>
      <c r="UXG35" s="92"/>
      <c r="UXH35" s="57"/>
      <c r="UXI35" s="568"/>
      <c r="UXJ35" s="568"/>
      <c r="UXK35" s="199"/>
      <c r="UXL35" s="59"/>
      <c r="UXM35" s="57"/>
      <c r="UXN35" s="57"/>
      <c r="UXO35" s="57"/>
      <c r="UXP35" s="57"/>
      <c r="UXQ35" s="92"/>
      <c r="UXR35" s="92"/>
      <c r="UXS35" s="57"/>
      <c r="UXT35" s="568"/>
      <c r="UXU35" s="568"/>
      <c r="UXV35" s="199"/>
      <c r="UXW35" s="59"/>
      <c r="UXX35" s="57"/>
      <c r="UXY35" s="57"/>
      <c r="UXZ35" s="57"/>
      <c r="UYA35" s="57"/>
      <c r="UYB35" s="92"/>
      <c r="UYC35" s="92"/>
      <c r="UYD35" s="57"/>
      <c r="UYE35" s="568"/>
      <c r="UYF35" s="568"/>
      <c r="UYG35" s="199"/>
      <c r="UYH35" s="59"/>
      <c r="UYI35" s="57"/>
      <c r="UYJ35" s="57"/>
      <c r="UYK35" s="57"/>
      <c r="UYL35" s="57"/>
      <c r="UYM35" s="92"/>
      <c r="UYN35" s="92"/>
      <c r="UYO35" s="57"/>
      <c r="UYP35" s="568"/>
      <c r="UYQ35" s="568"/>
      <c r="UYR35" s="199"/>
      <c r="UYS35" s="59"/>
      <c r="UYT35" s="57"/>
      <c r="UYU35" s="57"/>
      <c r="UYV35" s="57"/>
      <c r="UYW35" s="57"/>
      <c r="UYX35" s="92"/>
      <c r="UYY35" s="92"/>
      <c r="UYZ35" s="57"/>
      <c r="UZA35" s="568"/>
      <c r="UZB35" s="568"/>
      <c r="UZC35" s="199"/>
      <c r="UZD35" s="59"/>
      <c r="UZE35" s="57"/>
      <c r="UZF35" s="57"/>
      <c r="UZG35" s="57"/>
      <c r="UZH35" s="57"/>
      <c r="UZI35" s="92"/>
      <c r="UZJ35" s="92"/>
      <c r="UZK35" s="57"/>
      <c r="UZL35" s="568"/>
      <c r="UZM35" s="568"/>
      <c r="UZN35" s="199"/>
      <c r="UZO35" s="59"/>
      <c r="UZP35" s="57"/>
      <c r="UZQ35" s="57"/>
      <c r="UZR35" s="57"/>
      <c r="UZS35" s="57"/>
      <c r="UZT35" s="92"/>
      <c r="UZU35" s="92"/>
      <c r="UZV35" s="57"/>
      <c r="UZW35" s="568"/>
      <c r="UZX35" s="568"/>
      <c r="UZY35" s="199"/>
      <c r="UZZ35" s="59"/>
      <c r="VAA35" s="57"/>
      <c r="VAB35" s="57"/>
      <c r="VAC35" s="57"/>
      <c r="VAD35" s="57"/>
      <c r="VAE35" s="92"/>
      <c r="VAF35" s="92"/>
      <c r="VAG35" s="57"/>
      <c r="VAH35" s="568"/>
      <c r="VAI35" s="568"/>
      <c r="VAJ35" s="199"/>
      <c r="VAK35" s="59"/>
      <c r="VAL35" s="57"/>
      <c r="VAM35" s="57"/>
      <c r="VAN35" s="57"/>
      <c r="VAO35" s="57"/>
      <c r="VAP35" s="92"/>
      <c r="VAQ35" s="92"/>
      <c r="VAR35" s="57"/>
      <c r="VAS35" s="568"/>
      <c r="VAT35" s="568"/>
      <c r="VAU35" s="199"/>
      <c r="VAV35" s="59"/>
      <c r="VAW35" s="57"/>
      <c r="VAX35" s="57"/>
      <c r="VAY35" s="57"/>
      <c r="VAZ35" s="57"/>
      <c r="VBA35" s="92"/>
      <c r="VBB35" s="92"/>
      <c r="VBC35" s="57"/>
      <c r="VBD35" s="568"/>
      <c r="VBE35" s="568"/>
      <c r="VBF35" s="199"/>
      <c r="VBG35" s="59"/>
      <c r="VBH35" s="57"/>
      <c r="VBI35" s="57"/>
      <c r="VBJ35" s="57"/>
      <c r="VBK35" s="57"/>
      <c r="VBL35" s="92"/>
      <c r="VBM35" s="92"/>
      <c r="VBN35" s="57"/>
      <c r="VBO35" s="568"/>
      <c r="VBP35" s="568"/>
      <c r="VBQ35" s="199"/>
      <c r="VBR35" s="59"/>
      <c r="VBS35" s="57"/>
      <c r="VBT35" s="57"/>
      <c r="VBU35" s="57"/>
      <c r="VBV35" s="57"/>
      <c r="VBW35" s="92"/>
      <c r="VBX35" s="92"/>
      <c r="VBY35" s="57"/>
      <c r="VBZ35" s="568"/>
      <c r="VCA35" s="568"/>
      <c r="VCB35" s="199"/>
      <c r="VCC35" s="59"/>
      <c r="VCD35" s="57"/>
      <c r="VCE35" s="57"/>
      <c r="VCF35" s="57"/>
      <c r="VCG35" s="57"/>
      <c r="VCH35" s="92"/>
      <c r="VCI35" s="92"/>
      <c r="VCJ35" s="57"/>
      <c r="VCK35" s="568"/>
      <c r="VCL35" s="568"/>
      <c r="VCM35" s="199"/>
      <c r="VCN35" s="59"/>
      <c r="VCO35" s="57"/>
      <c r="VCP35" s="57"/>
      <c r="VCQ35" s="57"/>
      <c r="VCR35" s="57"/>
      <c r="VCS35" s="92"/>
      <c r="VCT35" s="92"/>
      <c r="VCU35" s="57"/>
      <c r="VCV35" s="568"/>
      <c r="VCW35" s="568"/>
      <c r="VCX35" s="199"/>
      <c r="VCY35" s="59"/>
      <c r="VCZ35" s="57"/>
      <c r="VDA35" s="57"/>
      <c r="VDB35" s="57"/>
      <c r="VDC35" s="57"/>
      <c r="VDD35" s="92"/>
      <c r="VDE35" s="92"/>
      <c r="VDF35" s="57"/>
      <c r="VDG35" s="568"/>
      <c r="VDH35" s="568"/>
      <c r="VDI35" s="199"/>
      <c r="VDJ35" s="59"/>
      <c r="VDK35" s="57"/>
      <c r="VDL35" s="57"/>
      <c r="VDM35" s="57"/>
      <c r="VDN35" s="57"/>
      <c r="VDO35" s="92"/>
      <c r="VDP35" s="92"/>
      <c r="VDQ35" s="57"/>
      <c r="VDR35" s="568"/>
      <c r="VDS35" s="568"/>
      <c r="VDT35" s="199"/>
      <c r="VDU35" s="59"/>
      <c r="VDV35" s="57"/>
      <c r="VDW35" s="57"/>
      <c r="VDX35" s="57"/>
      <c r="VDY35" s="57"/>
      <c r="VDZ35" s="92"/>
      <c r="VEA35" s="92"/>
      <c r="VEB35" s="57"/>
      <c r="VEC35" s="568"/>
      <c r="VED35" s="568"/>
      <c r="VEE35" s="199"/>
      <c r="VEF35" s="59"/>
      <c r="VEG35" s="57"/>
      <c r="VEH35" s="57"/>
      <c r="VEI35" s="57"/>
      <c r="VEJ35" s="57"/>
      <c r="VEK35" s="92"/>
      <c r="VEL35" s="92"/>
      <c r="VEM35" s="57"/>
      <c r="VEN35" s="568"/>
      <c r="VEO35" s="568"/>
      <c r="VEP35" s="199"/>
      <c r="VEQ35" s="59"/>
      <c r="VER35" s="57"/>
      <c r="VES35" s="57"/>
      <c r="VET35" s="57"/>
      <c r="VEU35" s="57"/>
      <c r="VEV35" s="92"/>
      <c r="VEW35" s="92"/>
      <c r="VEX35" s="57"/>
      <c r="VEY35" s="568"/>
      <c r="VEZ35" s="568"/>
      <c r="VFA35" s="199"/>
      <c r="VFB35" s="59"/>
      <c r="VFC35" s="57"/>
      <c r="VFD35" s="57"/>
      <c r="VFE35" s="57"/>
      <c r="VFF35" s="57"/>
      <c r="VFG35" s="92"/>
      <c r="VFH35" s="92"/>
      <c r="VFI35" s="57"/>
      <c r="VFJ35" s="568"/>
      <c r="VFK35" s="568"/>
      <c r="VFL35" s="199"/>
      <c r="VFM35" s="59"/>
      <c r="VFN35" s="57"/>
      <c r="VFO35" s="57"/>
      <c r="VFP35" s="57"/>
      <c r="VFQ35" s="57"/>
      <c r="VFR35" s="92"/>
      <c r="VFS35" s="92"/>
      <c r="VFT35" s="57"/>
      <c r="VFU35" s="568"/>
      <c r="VFV35" s="568"/>
      <c r="VFW35" s="199"/>
      <c r="VFX35" s="59"/>
      <c r="VFY35" s="57"/>
      <c r="VFZ35" s="57"/>
      <c r="VGA35" s="57"/>
      <c r="VGB35" s="57"/>
      <c r="VGC35" s="92"/>
      <c r="VGD35" s="92"/>
      <c r="VGE35" s="57"/>
      <c r="VGF35" s="568"/>
      <c r="VGG35" s="568"/>
      <c r="VGH35" s="199"/>
      <c r="VGI35" s="59"/>
      <c r="VGJ35" s="57"/>
      <c r="VGK35" s="57"/>
      <c r="VGL35" s="57"/>
      <c r="VGM35" s="57"/>
      <c r="VGN35" s="92"/>
      <c r="VGO35" s="92"/>
      <c r="VGP35" s="57"/>
      <c r="VGQ35" s="568"/>
      <c r="VGR35" s="568"/>
      <c r="VGS35" s="199"/>
      <c r="VGT35" s="59"/>
      <c r="VGU35" s="57"/>
      <c r="VGV35" s="57"/>
      <c r="VGW35" s="57"/>
      <c r="VGX35" s="57"/>
      <c r="VGY35" s="92"/>
      <c r="VGZ35" s="92"/>
      <c r="VHA35" s="57"/>
      <c r="VHB35" s="568"/>
      <c r="VHC35" s="568"/>
      <c r="VHD35" s="199"/>
      <c r="VHE35" s="59"/>
      <c r="VHF35" s="57"/>
      <c r="VHG35" s="57"/>
      <c r="VHH35" s="57"/>
      <c r="VHI35" s="57"/>
      <c r="VHJ35" s="92"/>
      <c r="VHK35" s="92"/>
      <c r="VHL35" s="57"/>
      <c r="VHM35" s="568"/>
      <c r="VHN35" s="568"/>
      <c r="VHO35" s="199"/>
      <c r="VHP35" s="59"/>
      <c r="VHQ35" s="57"/>
      <c r="VHR35" s="57"/>
      <c r="VHS35" s="57"/>
      <c r="VHT35" s="57"/>
      <c r="VHU35" s="92"/>
      <c r="VHV35" s="92"/>
      <c r="VHW35" s="57"/>
      <c r="VHX35" s="568"/>
      <c r="VHY35" s="568"/>
      <c r="VHZ35" s="199"/>
      <c r="VIA35" s="59"/>
      <c r="VIB35" s="57"/>
      <c r="VIC35" s="57"/>
      <c r="VID35" s="57"/>
      <c r="VIE35" s="57"/>
      <c r="VIF35" s="92"/>
      <c r="VIG35" s="92"/>
      <c r="VIH35" s="57"/>
      <c r="VII35" s="568"/>
      <c r="VIJ35" s="568"/>
      <c r="VIK35" s="199"/>
      <c r="VIL35" s="59"/>
      <c r="VIM35" s="57"/>
      <c r="VIN35" s="57"/>
      <c r="VIO35" s="57"/>
      <c r="VIP35" s="57"/>
      <c r="VIQ35" s="92"/>
      <c r="VIR35" s="92"/>
      <c r="VIS35" s="57"/>
      <c r="VIT35" s="568"/>
      <c r="VIU35" s="568"/>
      <c r="VIV35" s="199"/>
      <c r="VIW35" s="59"/>
      <c r="VIX35" s="57"/>
      <c r="VIY35" s="57"/>
      <c r="VIZ35" s="57"/>
      <c r="VJA35" s="57"/>
      <c r="VJB35" s="92"/>
      <c r="VJC35" s="92"/>
      <c r="VJD35" s="57"/>
      <c r="VJE35" s="568"/>
      <c r="VJF35" s="568"/>
      <c r="VJG35" s="199"/>
      <c r="VJH35" s="59"/>
      <c r="VJI35" s="57"/>
      <c r="VJJ35" s="57"/>
      <c r="VJK35" s="57"/>
      <c r="VJL35" s="57"/>
      <c r="VJM35" s="92"/>
      <c r="VJN35" s="92"/>
      <c r="VJO35" s="57"/>
      <c r="VJP35" s="568"/>
      <c r="VJQ35" s="568"/>
      <c r="VJR35" s="199"/>
      <c r="VJS35" s="59"/>
      <c r="VJT35" s="57"/>
      <c r="VJU35" s="57"/>
      <c r="VJV35" s="57"/>
      <c r="VJW35" s="57"/>
      <c r="VJX35" s="92"/>
      <c r="VJY35" s="92"/>
      <c r="VJZ35" s="57"/>
      <c r="VKA35" s="568"/>
      <c r="VKB35" s="568"/>
      <c r="VKC35" s="199"/>
      <c r="VKD35" s="59"/>
      <c r="VKE35" s="57"/>
      <c r="VKF35" s="57"/>
      <c r="VKG35" s="57"/>
      <c r="VKH35" s="57"/>
      <c r="VKI35" s="92"/>
      <c r="VKJ35" s="92"/>
      <c r="VKK35" s="57"/>
      <c r="VKL35" s="568"/>
      <c r="VKM35" s="568"/>
      <c r="VKN35" s="199"/>
      <c r="VKO35" s="59"/>
      <c r="VKP35" s="57"/>
      <c r="VKQ35" s="57"/>
      <c r="VKR35" s="57"/>
      <c r="VKS35" s="57"/>
      <c r="VKT35" s="92"/>
      <c r="VKU35" s="92"/>
      <c r="VKV35" s="57"/>
      <c r="VKW35" s="568"/>
      <c r="VKX35" s="568"/>
      <c r="VKY35" s="199"/>
      <c r="VKZ35" s="59"/>
      <c r="VLA35" s="57"/>
      <c r="VLB35" s="57"/>
      <c r="VLC35" s="57"/>
      <c r="VLD35" s="57"/>
      <c r="VLE35" s="92"/>
      <c r="VLF35" s="92"/>
      <c r="VLG35" s="57"/>
      <c r="VLH35" s="568"/>
      <c r="VLI35" s="568"/>
      <c r="VLJ35" s="199"/>
      <c r="VLK35" s="59"/>
      <c r="VLL35" s="57"/>
      <c r="VLM35" s="57"/>
      <c r="VLN35" s="57"/>
      <c r="VLO35" s="57"/>
      <c r="VLP35" s="92"/>
      <c r="VLQ35" s="92"/>
      <c r="VLR35" s="57"/>
      <c r="VLS35" s="568"/>
      <c r="VLT35" s="568"/>
      <c r="VLU35" s="199"/>
      <c r="VLV35" s="59"/>
      <c r="VLW35" s="57"/>
      <c r="VLX35" s="57"/>
      <c r="VLY35" s="57"/>
      <c r="VLZ35" s="57"/>
      <c r="VMA35" s="92"/>
      <c r="VMB35" s="92"/>
      <c r="VMC35" s="57"/>
      <c r="VMD35" s="568"/>
      <c r="VME35" s="568"/>
      <c r="VMF35" s="199"/>
      <c r="VMG35" s="59"/>
      <c r="VMH35" s="57"/>
      <c r="VMI35" s="57"/>
      <c r="VMJ35" s="57"/>
      <c r="VMK35" s="57"/>
      <c r="VML35" s="92"/>
      <c r="VMM35" s="92"/>
      <c r="VMN35" s="57"/>
      <c r="VMO35" s="568"/>
      <c r="VMP35" s="568"/>
      <c r="VMQ35" s="199"/>
      <c r="VMR35" s="59"/>
      <c r="VMS35" s="57"/>
      <c r="VMT35" s="57"/>
      <c r="VMU35" s="57"/>
      <c r="VMV35" s="57"/>
      <c r="VMW35" s="92"/>
      <c r="VMX35" s="92"/>
      <c r="VMY35" s="57"/>
      <c r="VMZ35" s="568"/>
      <c r="VNA35" s="568"/>
      <c r="VNB35" s="199"/>
      <c r="VNC35" s="59"/>
      <c r="VND35" s="57"/>
      <c r="VNE35" s="57"/>
      <c r="VNF35" s="57"/>
      <c r="VNG35" s="57"/>
      <c r="VNH35" s="92"/>
      <c r="VNI35" s="92"/>
      <c r="VNJ35" s="57"/>
      <c r="VNK35" s="568"/>
      <c r="VNL35" s="568"/>
      <c r="VNM35" s="199"/>
      <c r="VNN35" s="59"/>
      <c r="VNO35" s="57"/>
      <c r="VNP35" s="57"/>
      <c r="VNQ35" s="57"/>
      <c r="VNR35" s="57"/>
      <c r="VNS35" s="92"/>
      <c r="VNT35" s="92"/>
      <c r="VNU35" s="57"/>
      <c r="VNV35" s="568"/>
      <c r="VNW35" s="568"/>
      <c r="VNX35" s="199"/>
      <c r="VNY35" s="59"/>
      <c r="VNZ35" s="57"/>
      <c r="VOA35" s="57"/>
      <c r="VOB35" s="57"/>
      <c r="VOC35" s="57"/>
      <c r="VOD35" s="92"/>
      <c r="VOE35" s="92"/>
      <c r="VOF35" s="57"/>
      <c r="VOG35" s="568"/>
      <c r="VOH35" s="568"/>
      <c r="VOI35" s="199"/>
      <c r="VOJ35" s="59"/>
      <c r="VOK35" s="57"/>
      <c r="VOL35" s="57"/>
      <c r="VOM35" s="57"/>
      <c r="VON35" s="57"/>
      <c r="VOO35" s="92"/>
      <c r="VOP35" s="92"/>
      <c r="VOQ35" s="57"/>
      <c r="VOR35" s="568"/>
      <c r="VOS35" s="568"/>
      <c r="VOT35" s="199"/>
      <c r="VOU35" s="59"/>
      <c r="VOV35" s="57"/>
      <c r="VOW35" s="57"/>
      <c r="VOX35" s="57"/>
      <c r="VOY35" s="57"/>
      <c r="VOZ35" s="92"/>
      <c r="VPA35" s="92"/>
      <c r="VPB35" s="57"/>
      <c r="VPC35" s="568"/>
      <c r="VPD35" s="568"/>
      <c r="VPE35" s="199"/>
      <c r="VPF35" s="59"/>
      <c r="VPG35" s="57"/>
      <c r="VPH35" s="57"/>
      <c r="VPI35" s="57"/>
      <c r="VPJ35" s="57"/>
      <c r="VPK35" s="92"/>
      <c r="VPL35" s="92"/>
      <c r="VPM35" s="57"/>
      <c r="VPN35" s="568"/>
      <c r="VPO35" s="568"/>
      <c r="VPP35" s="199"/>
      <c r="VPQ35" s="59"/>
      <c r="VPR35" s="57"/>
      <c r="VPS35" s="57"/>
      <c r="VPT35" s="57"/>
      <c r="VPU35" s="57"/>
      <c r="VPV35" s="92"/>
      <c r="VPW35" s="92"/>
      <c r="VPX35" s="57"/>
      <c r="VPY35" s="568"/>
      <c r="VPZ35" s="568"/>
      <c r="VQA35" s="199"/>
      <c r="VQB35" s="59"/>
      <c r="VQC35" s="57"/>
      <c r="VQD35" s="57"/>
      <c r="VQE35" s="57"/>
      <c r="VQF35" s="57"/>
      <c r="VQG35" s="92"/>
      <c r="VQH35" s="92"/>
      <c r="VQI35" s="57"/>
      <c r="VQJ35" s="568"/>
      <c r="VQK35" s="568"/>
      <c r="VQL35" s="199"/>
      <c r="VQM35" s="59"/>
      <c r="VQN35" s="57"/>
      <c r="VQO35" s="57"/>
      <c r="VQP35" s="57"/>
      <c r="VQQ35" s="57"/>
      <c r="VQR35" s="92"/>
      <c r="VQS35" s="92"/>
      <c r="VQT35" s="57"/>
      <c r="VQU35" s="568"/>
      <c r="VQV35" s="568"/>
      <c r="VQW35" s="199"/>
      <c r="VQX35" s="59"/>
      <c r="VQY35" s="57"/>
      <c r="VQZ35" s="57"/>
      <c r="VRA35" s="57"/>
      <c r="VRB35" s="57"/>
      <c r="VRC35" s="92"/>
      <c r="VRD35" s="92"/>
      <c r="VRE35" s="57"/>
      <c r="VRF35" s="568"/>
      <c r="VRG35" s="568"/>
      <c r="VRH35" s="199"/>
      <c r="VRI35" s="59"/>
      <c r="VRJ35" s="57"/>
      <c r="VRK35" s="57"/>
      <c r="VRL35" s="57"/>
      <c r="VRM35" s="57"/>
      <c r="VRN35" s="92"/>
      <c r="VRO35" s="92"/>
      <c r="VRP35" s="57"/>
      <c r="VRQ35" s="568"/>
      <c r="VRR35" s="568"/>
      <c r="VRS35" s="199"/>
      <c r="VRT35" s="59"/>
      <c r="VRU35" s="57"/>
      <c r="VRV35" s="57"/>
      <c r="VRW35" s="57"/>
      <c r="VRX35" s="57"/>
      <c r="VRY35" s="92"/>
      <c r="VRZ35" s="92"/>
      <c r="VSA35" s="57"/>
      <c r="VSB35" s="568"/>
      <c r="VSC35" s="568"/>
      <c r="VSD35" s="199"/>
      <c r="VSE35" s="59"/>
      <c r="VSF35" s="57"/>
      <c r="VSG35" s="57"/>
      <c r="VSH35" s="57"/>
      <c r="VSI35" s="57"/>
      <c r="VSJ35" s="92"/>
      <c r="VSK35" s="92"/>
      <c r="VSL35" s="57"/>
      <c r="VSM35" s="568"/>
      <c r="VSN35" s="568"/>
      <c r="VSO35" s="199"/>
      <c r="VSP35" s="59"/>
      <c r="VSQ35" s="57"/>
      <c r="VSR35" s="57"/>
      <c r="VSS35" s="57"/>
      <c r="VST35" s="57"/>
      <c r="VSU35" s="92"/>
      <c r="VSV35" s="92"/>
      <c r="VSW35" s="57"/>
      <c r="VSX35" s="568"/>
      <c r="VSY35" s="568"/>
      <c r="VSZ35" s="199"/>
      <c r="VTA35" s="59"/>
      <c r="VTB35" s="57"/>
      <c r="VTC35" s="57"/>
      <c r="VTD35" s="57"/>
      <c r="VTE35" s="57"/>
      <c r="VTF35" s="92"/>
      <c r="VTG35" s="92"/>
      <c r="VTH35" s="57"/>
      <c r="VTI35" s="568"/>
      <c r="VTJ35" s="568"/>
      <c r="VTK35" s="199"/>
      <c r="VTL35" s="59"/>
      <c r="VTM35" s="57"/>
      <c r="VTN35" s="57"/>
      <c r="VTO35" s="57"/>
      <c r="VTP35" s="57"/>
      <c r="VTQ35" s="92"/>
      <c r="VTR35" s="92"/>
      <c r="VTS35" s="57"/>
      <c r="VTT35" s="568"/>
      <c r="VTU35" s="568"/>
      <c r="VTV35" s="199"/>
      <c r="VTW35" s="59"/>
      <c r="VTX35" s="57"/>
      <c r="VTY35" s="57"/>
      <c r="VTZ35" s="57"/>
      <c r="VUA35" s="57"/>
      <c r="VUB35" s="92"/>
      <c r="VUC35" s="92"/>
      <c r="VUD35" s="57"/>
      <c r="VUE35" s="568"/>
      <c r="VUF35" s="568"/>
      <c r="VUG35" s="199"/>
      <c r="VUH35" s="59"/>
      <c r="VUI35" s="57"/>
      <c r="VUJ35" s="57"/>
      <c r="VUK35" s="57"/>
      <c r="VUL35" s="57"/>
      <c r="VUM35" s="92"/>
      <c r="VUN35" s="92"/>
      <c r="VUO35" s="57"/>
      <c r="VUP35" s="568"/>
      <c r="VUQ35" s="568"/>
      <c r="VUR35" s="199"/>
      <c r="VUS35" s="59"/>
      <c r="VUT35" s="57"/>
      <c r="VUU35" s="57"/>
      <c r="VUV35" s="57"/>
      <c r="VUW35" s="57"/>
      <c r="VUX35" s="92"/>
      <c r="VUY35" s="92"/>
      <c r="VUZ35" s="57"/>
      <c r="VVA35" s="568"/>
      <c r="VVB35" s="568"/>
      <c r="VVC35" s="199"/>
      <c r="VVD35" s="59"/>
      <c r="VVE35" s="57"/>
      <c r="VVF35" s="57"/>
      <c r="VVG35" s="57"/>
      <c r="VVH35" s="57"/>
      <c r="VVI35" s="92"/>
      <c r="VVJ35" s="92"/>
      <c r="VVK35" s="57"/>
      <c r="VVL35" s="568"/>
      <c r="VVM35" s="568"/>
      <c r="VVN35" s="199"/>
      <c r="VVO35" s="59"/>
      <c r="VVP35" s="57"/>
      <c r="VVQ35" s="57"/>
      <c r="VVR35" s="57"/>
      <c r="VVS35" s="57"/>
      <c r="VVT35" s="92"/>
      <c r="VVU35" s="92"/>
      <c r="VVV35" s="57"/>
      <c r="VVW35" s="568"/>
      <c r="VVX35" s="568"/>
      <c r="VVY35" s="199"/>
      <c r="VVZ35" s="59"/>
      <c r="VWA35" s="57"/>
      <c r="VWB35" s="57"/>
      <c r="VWC35" s="57"/>
      <c r="VWD35" s="57"/>
      <c r="VWE35" s="92"/>
      <c r="VWF35" s="92"/>
      <c r="VWG35" s="57"/>
      <c r="VWH35" s="568"/>
      <c r="VWI35" s="568"/>
      <c r="VWJ35" s="199"/>
      <c r="VWK35" s="59"/>
      <c r="VWL35" s="57"/>
      <c r="VWM35" s="57"/>
      <c r="VWN35" s="57"/>
      <c r="VWO35" s="57"/>
      <c r="VWP35" s="92"/>
      <c r="VWQ35" s="92"/>
      <c r="VWR35" s="57"/>
      <c r="VWS35" s="568"/>
      <c r="VWT35" s="568"/>
      <c r="VWU35" s="199"/>
      <c r="VWV35" s="59"/>
      <c r="VWW35" s="57"/>
      <c r="VWX35" s="57"/>
      <c r="VWY35" s="57"/>
      <c r="VWZ35" s="57"/>
      <c r="VXA35" s="92"/>
      <c r="VXB35" s="92"/>
      <c r="VXC35" s="57"/>
      <c r="VXD35" s="568"/>
      <c r="VXE35" s="568"/>
      <c r="VXF35" s="199"/>
      <c r="VXG35" s="59"/>
      <c r="VXH35" s="57"/>
      <c r="VXI35" s="57"/>
      <c r="VXJ35" s="57"/>
      <c r="VXK35" s="57"/>
      <c r="VXL35" s="92"/>
      <c r="VXM35" s="92"/>
      <c r="VXN35" s="57"/>
      <c r="VXO35" s="568"/>
      <c r="VXP35" s="568"/>
      <c r="VXQ35" s="199"/>
      <c r="VXR35" s="59"/>
      <c r="VXS35" s="57"/>
      <c r="VXT35" s="57"/>
      <c r="VXU35" s="57"/>
      <c r="VXV35" s="57"/>
      <c r="VXW35" s="92"/>
      <c r="VXX35" s="92"/>
      <c r="VXY35" s="57"/>
      <c r="VXZ35" s="568"/>
      <c r="VYA35" s="568"/>
      <c r="VYB35" s="199"/>
      <c r="VYC35" s="59"/>
      <c r="VYD35" s="57"/>
      <c r="VYE35" s="57"/>
      <c r="VYF35" s="57"/>
      <c r="VYG35" s="57"/>
      <c r="VYH35" s="92"/>
      <c r="VYI35" s="92"/>
      <c r="VYJ35" s="57"/>
      <c r="VYK35" s="568"/>
      <c r="VYL35" s="568"/>
      <c r="VYM35" s="199"/>
      <c r="VYN35" s="59"/>
      <c r="VYO35" s="57"/>
      <c r="VYP35" s="57"/>
      <c r="VYQ35" s="57"/>
      <c r="VYR35" s="57"/>
      <c r="VYS35" s="92"/>
      <c r="VYT35" s="92"/>
      <c r="VYU35" s="57"/>
      <c r="VYV35" s="568"/>
      <c r="VYW35" s="568"/>
      <c r="VYX35" s="199"/>
      <c r="VYY35" s="59"/>
      <c r="VYZ35" s="57"/>
      <c r="VZA35" s="57"/>
      <c r="VZB35" s="57"/>
      <c r="VZC35" s="57"/>
      <c r="VZD35" s="92"/>
      <c r="VZE35" s="92"/>
      <c r="VZF35" s="57"/>
      <c r="VZG35" s="568"/>
      <c r="VZH35" s="568"/>
      <c r="VZI35" s="199"/>
      <c r="VZJ35" s="59"/>
      <c r="VZK35" s="57"/>
      <c r="VZL35" s="57"/>
      <c r="VZM35" s="57"/>
      <c r="VZN35" s="57"/>
      <c r="VZO35" s="92"/>
      <c r="VZP35" s="92"/>
      <c r="VZQ35" s="57"/>
      <c r="VZR35" s="568"/>
      <c r="VZS35" s="568"/>
      <c r="VZT35" s="199"/>
      <c r="VZU35" s="59"/>
      <c r="VZV35" s="57"/>
      <c r="VZW35" s="57"/>
      <c r="VZX35" s="57"/>
      <c r="VZY35" s="57"/>
      <c r="VZZ35" s="92"/>
      <c r="WAA35" s="92"/>
      <c r="WAB35" s="57"/>
      <c r="WAC35" s="568"/>
      <c r="WAD35" s="568"/>
      <c r="WAE35" s="199"/>
      <c r="WAF35" s="59"/>
      <c r="WAG35" s="57"/>
      <c r="WAH35" s="57"/>
      <c r="WAI35" s="57"/>
      <c r="WAJ35" s="57"/>
      <c r="WAK35" s="92"/>
      <c r="WAL35" s="92"/>
      <c r="WAM35" s="57"/>
      <c r="WAN35" s="568"/>
      <c r="WAO35" s="568"/>
      <c r="WAP35" s="199"/>
      <c r="WAQ35" s="59"/>
      <c r="WAR35" s="57"/>
      <c r="WAS35" s="57"/>
      <c r="WAT35" s="57"/>
      <c r="WAU35" s="57"/>
      <c r="WAV35" s="92"/>
      <c r="WAW35" s="92"/>
      <c r="WAX35" s="57"/>
      <c r="WAY35" s="568"/>
      <c r="WAZ35" s="568"/>
      <c r="WBA35" s="199"/>
      <c r="WBB35" s="59"/>
      <c r="WBC35" s="57"/>
      <c r="WBD35" s="57"/>
      <c r="WBE35" s="57"/>
      <c r="WBF35" s="57"/>
      <c r="WBG35" s="92"/>
      <c r="WBH35" s="92"/>
      <c r="WBI35" s="57"/>
      <c r="WBJ35" s="568"/>
      <c r="WBK35" s="568"/>
      <c r="WBL35" s="199"/>
      <c r="WBM35" s="59"/>
      <c r="WBN35" s="57"/>
      <c r="WBO35" s="57"/>
      <c r="WBP35" s="57"/>
      <c r="WBQ35" s="57"/>
      <c r="WBR35" s="92"/>
      <c r="WBS35" s="92"/>
      <c r="WBT35" s="57"/>
      <c r="WBU35" s="568"/>
      <c r="WBV35" s="568"/>
      <c r="WBW35" s="199"/>
      <c r="WBX35" s="59"/>
      <c r="WBY35" s="57"/>
      <c r="WBZ35" s="57"/>
      <c r="WCA35" s="57"/>
      <c r="WCB35" s="57"/>
      <c r="WCC35" s="92"/>
      <c r="WCD35" s="92"/>
      <c r="WCE35" s="57"/>
      <c r="WCF35" s="568"/>
      <c r="WCG35" s="568"/>
      <c r="WCH35" s="199"/>
      <c r="WCI35" s="59"/>
      <c r="WCJ35" s="57"/>
      <c r="WCK35" s="57"/>
      <c r="WCL35" s="57"/>
      <c r="WCM35" s="57"/>
      <c r="WCN35" s="92"/>
      <c r="WCO35" s="92"/>
      <c r="WCP35" s="57"/>
      <c r="WCQ35" s="568"/>
      <c r="WCR35" s="568"/>
      <c r="WCS35" s="199"/>
      <c r="WCT35" s="59"/>
      <c r="WCU35" s="57"/>
      <c r="WCV35" s="57"/>
      <c r="WCW35" s="57"/>
      <c r="WCX35" s="57"/>
      <c r="WCY35" s="92"/>
      <c r="WCZ35" s="92"/>
      <c r="WDA35" s="57"/>
      <c r="WDB35" s="568"/>
      <c r="WDC35" s="568"/>
      <c r="WDD35" s="199"/>
      <c r="WDE35" s="59"/>
      <c r="WDF35" s="57"/>
      <c r="WDG35" s="57"/>
      <c r="WDH35" s="57"/>
      <c r="WDI35" s="57"/>
      <c r="WDJ35" s="92"/>
      <c r="WDK35" s="92"/>
      <c r="WDL35" s="57"/>
      <c r="WDM35" s="568"/>
      <c r="WDN35" s="568"/>
      <c r="WDO35" s="199"/>
      <c r="WDP35" s="59"/>
      <c r="WDQ35" s="57"/>
      <c r="WDR35" s="57"/>
      <c r="WDS35" s="57"/>
      <c r="WDT35" s="57"/>
      <c r="WDU35" s="92"/>
      <c r="WDV35" s="92"/>
      <c r="WDW35" s="57"/>
      <c r="WDX35" s="568"/>
      <c r="WDY35" s="568"/>
      <c r="WDZ35" s="199"/>
      <c r="WEA35" s="59"/>
      <c r="WEB35" s="57"/>
      <c r="WEC35" s="57"/>
      <c r="WED35" s="57"/>
      <c r="WEE35" s="57"/>
      <c r="WEF35" s="92"/>
      <c r="WEG35" s="92"/>
      <c r="WEH35" s="57"/>
      <c r="WEI35" s="568"/>
      <c r="WEJ35" s="568"/>
      <c r="WEK35" s="199"/>
      <c r="WEL35" s="59"/>
      <c r="WEM35" s="57"/>
      <c r="WEN35" s="57"/>
      <c r="WEO35" s="57"/>
      <c r="WEP35" s="57"/>
      <c r="WEQ35" s="92"/>
      <c r="WER35" s="92"/>
      <c r="WES35" s="57"/>
      <c r="WET35" s="568"/>
      <c r="WEU35" s="568"/>
      <c r="WEV35" s="199"/>
      <c r="WEW35" s="59"/>
      <c r="WEX35" s="57"/>
      <c r="WEY35" s="57"/>
      <c r="WEZ35" s="57"/>
      <c r="WFA35" s="57"/>
      <c r="WFB35" s="92"/>
      <c r="WFC35" s="92"/>
      <c r="WFD35" s="57"/>
      <c r="WFE35" s="568"/>
      <c r="WFF35" s="568"/>
      <c r="WFG35" s="199"/>
      <c r="WFH35" s="59"/>
      <c r="WFI35" s="57"/>
      <c r="WFJ35" s="57"/>
      <c r="WFK35" s="57"/>
      <c r="WFL35" s="57"/>
      <c r="WFM35" s="92"/>
      <c r="WFN35" s="92"/>
      <c r="WFO35" s="57"/>
      <c r="WFP35" s="568"/>
      <c r="WFQ35" s="568"/>
      <c r="WFR35" s="199"/>
      <c r="WFS35" s="59"/>
      <c r="WFT35" s="57"/>
      <c r="WFU35" s="57"/>
      <c r="WFV35" s="57"/>
      <c r="WFW35" s="57"/>
      <c r="WFX35" s="92"/>
      <c r="WFY35" s="92"/>
      <c r="WFZ35" s="57"/>
      <c r="WGA35" s="568"/>
      <c r="WGB35" s="568"/>
      <c r="WGC35" s="199"/>
      <c r="WGD35" s="59"/>
      <c r="WGE35" s="57"/>
      <c r="WGF35" s="57"/>
      <c r="WGG35" s="57"/>
      <c r="WGH35" s="57"/>
      <c r="WGI35" s="92"/>
      <c r="WGJ35" s="92"/>
      <c r="WGK35" s="57"/>
      <c r="WGL35" s="568"/>
      <c r="WGM35" s="568"/>
      <c r="WGN35" s="199"/>
      <c r="WGO35" s="59"/>
      <c r="WGP35" s="57"/>
      <c r="WGQ35" s="57"/>
      <c r="WGR35" s="57"/>
      <c r="WGS35" s="57"/>
      <c r="WGT35" s="92"/>
      <c r="WGU35" s="92"/>
      <c r="WGV35" s="57"/>
      <c r="WGW35" s="568"/>
      <c r="WGX35" s="568"/>
      <c r="WGY35" s="199"/>
      <c r="WGZ35" s="59"/>
      <c r="WHA35" s="57"/>
      <c r="WHB35" s="57"/>
      <c r="WHC35" s="57"/>
      <c r="WHD35" s="57"/>
      <c r="WHE35" s="92"/>
      <c r="WHF35" s="92"/>
      <c r="WHG35" s="57"/>
      <c r="WHH35" s="568"/>
      <c r="WHI35" s="568"/>
      <c r="WHJ35" s="199"/>
      <c r="WHK35" s="59"/>
      <c r="WHL35" s="57"/>
      <c r="WHM35" s="57"/>
      <c r="WHN35" s="57"/>
      <c r="WHO35" s="57"/>
      <c r="WHP35" s="92"/>
      <c r="WHQ35" s="92"/>
      <c r="WHR35" s="57"/>
      <c r="WHS35" s="568"/>
      <c r="WHT35" s="568"/>
      <c r="WHU35" s="199"/>
      <c r="WHV35" s="59"/>
      <c r="WHW35" s="57"/>
      <c r="WHX35" s="57"/>
      <c r="WHY35" s="57"/>
      <c r="WHZ35" s="57"/>
      <c r="WIA35" s="92"/>
      <c r="WIB35" s="92"/>
      <c r="WIC35" s="57"/>
      <c r="WID35" s="568"/>
      <c r="WIE35" s="568"/>
      <c r="WIF35" s="199"/>
      <c r="WIG35" s="59"/>
      <c r="WIH35" s="57"/>
      <c r="WII35" s="57"/>
      <c r="WIJ35" s="57"/>
      <c r="WIK35" s="57"/>
      <c r="WIL35" s="92"/>
      <c r="WIM35" s="92"/>
      <c r="WIN35" s="57"/>
      <c r="WIO35" s="568"/>
      <c r="WIP35" s="568"/>
      <c r="WIQ35" s="199"/>
      <c r="WIR35" s="59"/>
      <c r="WIS35" s="57"/>
      <c r="WIT35" s="57"/>
      <c r="WIU35" s="57"/>
      <c r="WIV35" s="57"/>
      <c r="WIW35" s="92"/>
      <c r="WIX35" s="92"/>
      <c r="WIY35" s="57"/>
      <c r="WIZ35" s="568"/>
      <c r="WJA35" s="568"/>
      <c r="WJB35" s="199"/>
      <c r="WJC35" s="59"/>
      <c r="WJD35" s="57"/>
      <c r="WJE35" s="57"/>
      <c r="WJF35" s="57"/>
      <c r="WJG35" s="57"/>
      <c r="WJH35" s="92"/>
      <c r="WJI35" s="92"/>
      <c r="WJJ35" s="57"/>
      <c r="WJK35" s="568"/>
      <c r="WJL35" s="568"/>
      <c r="WJM35" s="199"/>
      <c r="WJN35" s="59"/>
      <c r="WJO35" s="57"/>
      <c r="WJP35" s="57"/>
      <c r="WJQ35" s="57"/>
      <c r="WJR35" s="57"/>
      <c r="WJS35" s="92"/>
      <c r="WJT35" s="92"/>
      <c r="WJU35" s="57"/>
      <c r="WJV35" s="568"/>
      <c r="WJW35" s="568"/>
      <c r="WJX35" s="199"/>
      <c r="WJY35" s="59"/>
      <c r="WJZ35" s="57"/>
      <c r="WKA35" s="57"/>
      <c r="WKB35" s="57"/>
      <c r="WKC35" s="57"/>
      <c r="WKD35" s="92"/>
      <c r="WKE35" s="92"/>
      <c r="WKF35" s="57"/>
      <c r="WKG35" s="568"/>
      <c r="WKH35" s="568"/>
      <c r="WKI35" s="199"/>
      <c r="WKJ35" s="59"/>
      <c r="WKK35" s="57"/>
      <c r="WKL35" s="57"/>
      <c r="WKM35" s="57"/>
      <c r="WKN35" s="57"/>
      <c r="WKO35" s="92"/>
      <c r="WKP35" s="92"/>
      <c r="WKQ35" s="57"/>
      <c r="WKR35" s="568"/>
      <c r="WKS35" s="568"/>
      <c r="WKT35" s="199"/>
      <c r="WKU35" s="59"/>
      <c r="WKV35" s="57"/>
      <c r="WKW35" s="57"/>
      <c r="WKX35" s="57"/>
      <c r="WKY35" s="57"/>
      <c r="WKZ35" s="92"/>
      <c r="WLA35" s="92"/>
      <c r="WLB35" s="57"/>
      <c r="WLC35" s="568"/>
      <c r="WLD35" s="568"/>
      <c r="WLE35" s="199"/>
      <c r="WLF35" s="59"/>
      <c r="WLG35" s="57"/>
      <c r="WLH35" s="57"/>
      <c r="WLI35" s="57"/>
      <c r="WLJ35" s="57"/>
      <c r="WLK35" s="92"/>
      <c r="WLL35" s="92"/>
      <c r="WLM35" s="57"/>
      <c r="WLN35" s="568"/>
      <c r="WLO35" s="568"/>
      <c r="WLP35" s="199"/>
      <c r="WLQ35" s="59"/>
      <c r="WLR35" s="57"/>
      <c r="WLS35" s="57"/>
      <c r="WLT35" s="57"/>
      <c r="WLU35" s="57"/>
      <c r="WLV35" s="92"/>
      <c r="WLW35" s="92"/>
      <c r="WLX35" s="57"/>
      <c r="WLY35" s="568"/>
      <c r="WLZ35" s="568"/>
      <c r="WMA35" s="199"/>
      <c r="WMB35" s="59"/>
      <c r="WMC35" s="57"/>
      <c r="WMD35" s="57"/>
      <c r="WME35" s="57"/>
      <c r="WMF35" s="57"/>
      <c r="WMG35" s="92"/>
      <c r="WMH35" s="92"/>
      <c r="WMI35" s="57"/>
      <c r="WMJ35" s="568"/>
      <c r="WMK35" s="568"/>
      <c r="WML35" s="199"/>
      <c r="WMM35" s="59"/>
      <c r="WMN35" s="57"/>
      <c r="WMO35" s="57"/>
      <c r="WMP35" s="57"/>
      <c r="WMQ35" s="57"/>
      <c r="WMR35" s="92"/>
      <c r="WMS35" s="92"/>
      <c r="WMT35" s="57"/>
      <c r="WMU35" s="568"/>
      <c r="WMV35" s="568"/>
      <c r="WMW35" s="199"/>
      <c r="WMX35" s="59"/>
      <c r="WMY35" s="57"/>
      <c r="WMZ35" s="57"/>
      <c r="WNA35" s="57"/>
      <c r="WNB35" s="57"/>
      <c r="WNC35" s="92"/>
      <c r="WND35" s="92"/>
      <c r="WNE35" s="57"/>
      <c r="WNF35" s="568"/>
      <c r="WNG35" s="568"/>
      <c r="WNH35" s="199"/>
      <c r="WNI35" s="59"/>
      <c r="WNJ35" s="57"/>
      <c r="WNK35" s="57"/>
      <c r="WNL35" s="57"/>
      <c r="WNM35" s="57"/>
      <c r="WNN35" s="92"/>
      <c r="WNO35" s="92"/>
      <c r="WNP35" s="57"/>
      <c r="WNQ35" s="568"/>
      <c r="WNR35" s="568"/>
      <c r="WNS35" s="199"/>
      <c r="WNT35" s="59"/>
      <c r="WNU35" s="57"/>
      <c r="WNV35" s="57"/>
      <c r="WNW35" s="57"/>
      <c r="WNX35" s="57"/>
      <c r="WNY35" s="92"/>
      <c r="WNZ35" s="92"/>
      <c r="WOA35" s="57"/>
      <c r="WOB35" s="568"/>
      <c r="WOC35" s="568"/>
      <c r="WOD35" s="199"/>
      <c r="WOE35" s="59"/>
      <c r="WOF35" s="57"/>
      <c r="WOG35" s="57"/>
      <c r="WOH35" s="57"/>
      <c r="WOI35" s="57"/>
      <c r="WOJ35" s="92"/>
      <c r="WOK35" s="92"/>
      <c r="WOL35" s="57"/>
      <c r="WOM35" s="568"/>
      <c r="WON35" s="568"/>
      <c r="WOO35" s="199"/>
      <c r="WOP35" s="59"/>
      <c r="WOQ35" s="57"/>
      <c r="WOR35" s="57"/>
      <c r="WOS35" s="57"/>
      <c r="WOT35" s="57"/>
      <c r="WOU35" s="92"/>
      <c r="WOV35" s="92"/>
      <c r="WOW35" s="57"/>
      <c r="WOX35" s="568"/>
      <c r="WOY35" s="568"/>
      <c r="WOZ35" s="199"/>
      <c r="WPA35" s="59"/>
      <c r="WPB35" s="57"/>
      <c r="WPC35" s="57"/>
      <c r="WPD35" s="57"/>
      <c r="WPE35" s="57"/>
      <c r="WPF35" s="92"/>
      <c r="WPG35" s="92"/>
      <c r="WPH35" s="57"/>
      <c r="WPI35" s="568"/>
      <c r="WPJ35" s="568"/>
      <c r="WPK35" s="199"/>
      <c r="WPL35" s="59"/>
      <c r="WPM35" s="57"/>
      <c r="WPN35" s="57"/>
      <c r="WPO35" s="57"/>
      <c r="WPP35" s="57"/>
      <c r="WPQ35" s="92"/>
      <c r="WPR35" s="92"/>
      <c r="WPS35" s="57"/>
      <c r="WPT35" s="568"/>
      <c r="WPU35" s="568"/>
      <c r="WPV35" s="199"/>
      <c r="WPW35" s="59"/>
      <c r="WPX35" s="57"/>
      <c r="WPY35" s="57"/>
      <c r="WPZ35" s="57"/>
      <c r="WQA35" s="57"/>
      <c r="WQB35" s="92"/>
      <c r="WQC35" s="92"/>
      <c r="WQD35" s="57"/>
      <c r="WQE35" s="568"/>
      <c r="WQF35" s="568"/>
      <c r="WQG35" s="199"/>
      <c r="WQH35" s="59"/>
      <c r="WQI35" s="57"/>
      <c r="WQJ35" s="57"/>
      <c r="WQK35" s="57"/>
      <c r="WQL35" s="57"/>
      <c r="WQM35" s="92"/>
      <c r="WQN35" s="92"/>
      <c r="WQO35" s="57"/>
      <c r="WQP35" s="568"/>
      <c r="WQQ35" s="568"/>
      <c r="WQR35" s="199"/>
      <c r="WQS35" s="59"/>
      <c r="WQT35" s="57"/>
      <c r="WQU35" s="57"/>
      <c r="WQV35" s="57"/>
      <c r="WQW35" s="57"/>
      <c r="WQX35" s="92"/>
      <c r="WQY35" s="92"/>
      <c r="WQZ35" s="57"/>
      <c r="WRA35" s="568"/>
      <c r="WRB35" s="568"/>
      <c r="WRC35" s="199"/>
      <c r="WRD35" s="59"/>
      <c r="WRE35" s="57"/>
      <c r="WRF35" s="57"/>
      <c r="WRG35" s="57"/>
      <c r="WRH35" s="57"/>
      <c r="WRI35" s="92"/>
      <c r="WRJ35" s="92"/>
      <c r="WRK35" s="57"/>
      <c r="WRL35" s="568"/>
      <c r="WRM35" s="568"/>
      <c r="WRN35" s="199"/>
      <c r="WRO35" s="59"/>
      <c r="WRP35" s="57"/>
      <c r="WRQ35" s="57"/>
      <c r="WRR35" s="57"/>
      <c r="WRS35" s="57"/>
      <c r="WRT35" s="92"/>
      <c r="WRU35" s="92"/>
      <c r="WRV35" s="57"/>
      <c r="WRW35" s="568"/>
      <c r="WRX35" s="568"/>
      <c r="WRY35" s="199"/>
      <c r="WRZ35" s="59"/>
      <c r="WSA35" s="57"/>
      <c r="WSB35" s="57"/>
      <c r="WSC35" s="57"/>
      <c r="WSD35" s="57"/>
      <c r="WSE35" s="92"/>
      <c r="WSF35" s="92"/>
      <c r="WSG35" s="57"/>
      <c r="WSH35" s="568"/>
      <c r="WSI35" s="568"/>
      <c r="WSJ35" s="199"/>
      <c r="WSK35" s="59"/>
      <c r="WSL35" s="57"/>
      <c r="WSM35" s="57"/>
      <c r="WSN35" s="57"/>
      <c r="WSO35" s="57"/>
      <c r="WSP35" s="92"/>
      <c r="WSQ35" s="92"/>
      <c r="WSR35" s="57"/>
      <c r="WSS35" s="568"/>
      <c r="WST35" s="568"/>
      <c r="WSU35" s="199"/>
      <c r="WSV35" s="59"/>
      <c r="WSW35" s="57"/>
      <c r="WSX35" s="57"/>
      <c r="WSY35" s="57"/>
      <c r="WSZ35" s="57"/>
      <c r="WTA35" s="92"/>
      <c r="WTB35" s="92"/>
      <c r="WTC35" s="57"/>
      <c r="WTD35" s="568"/>
      <c r="WTE35" s="568"/>
      <c r="WTF35" s="199"/>
      <c r="WTG35" s="59"/>
      <c r="WTH35" s="57"/>
      <c r="WTI35" s="57"/>
      <c r="WTJ35" s="57"/>
      <c r="WTK35" s="57"/>
      <c r="WTL35" s="92"/>
      <c r="WTM35" s="92"/>
      <c r="WTN35" s="57"/>
      <c r="WTO35" s="568"/>
      <c r="WTP35" s="568"/>
      <c r="WTQ35" s="199"/>
      <c r="WTR35" s="59"/>
      <c r="WTS35" s="57"/>
      <c r="WTT35" s="57"/>
      <c r="WTU35" s="57"/>
      <c r="WTV35" s="57"/>
      <c r="WTW35" s="92"/>
      <c r="WTX35" s="92"/>
      <c r="WTY35" s="57"/>
      <c r="WTZ35" s="568"/>
      <c r="WUA35" s="568"/>
      <c r="WUB35" s="199"/>
      <c r="WUC35" s="59"/>
      <c r="WUD35" s="57"/>
      <c r="WUE35" s="57"/>
      <c r="WUF35" s="57"/>
      <c r="WUG35" s="57"/>
      <c r="WUH35" s="92"/>
      <c r="WUI35" s="92"/>
      <c r="WUJ35" s="57"/>
      <c r="WUK35" s="568"/>
      <c r="WUL35" s="568"/>
      <c r="WUM35" s="199"/>
      <c r="WUN35" s="59"/>
      <c r="WUO35" s="57"/>
      <c r="WUP35" s="57"/>
      <c r="WUQ35" s="57"/>
      <c r="WUR35" s="57"/>
      <c r="WUS35" s="92"/>
      <c r="WUT35" s="92"/>
      <c r="WUU35" s="57"/>
      <c r="WUV35" s="568"/>
      <c r="WUW35" s="568"/>
      <c r="WUX35" s="199"/>
      <c r="WUY35" s="59"/>
      <c r="WUZ35" s="57"/>
      <c r="WVA35" s="57"/>
      <c r="WVB35" s="57"/>
      <c r="WVC35" s="57"/>
      <c r="WVD35" s="92"/>
      <c r="WVE35" s="92"/>
      <c r="WVF35" s="57"/>
      <c r="WVG35" s="568"/>
      <c r="WVH35" s="568"/>
      <c r="WVI35" s="199"/>
      <c r="WVJ35" s="59"/>
      <c r="WVK35" s="57"/>
      <c r="WVL35" s="57"/>
      <c r="WVM35" s="57"/>
      <c r="WVN35" s="57"/>
      <c r="WVO35" s="92"/>
      <c r="WVP35" s="92"/>
      <c r="WVQ35" s="57"/>
      <c r="WVR35" s="568"/>
      <c r="WVS35" s="568"/>
      <c r="WVT35" s="199"/>
      <c r="WVU35" s="59"/>
      <c r="WVV35" s="57"/>
      <c r="WVW35" s="57"/>
      <c r="WVX35" s="57"/>
      <c r="WVY35" s="57"/>
      <c r="WVZ35" s="92"/>
      <c r="WWA35" s="92"/>
      <c r="WWB35" s="57"/>
      <c r="WWC35" s="568"/>
      <c r="WWD35" s="568"/>
      <c r="WWE35" s="199"/>
      <c r="WWF35" s="59"/>
      <c r="WWG35" s="57"/>
      <c r="WWH35" s="57"/>
      <c r="WWI35" s="57"/>
      <c r="WWJ35" s="57"/>
      <c r="WWK35" s="92"/>
      <c r="WWL35" s="92"/>
      <c r="WWM35" s="57"/>
      <c r="WWN35" s="568"/>
      <c r="WWO35" s="568"/>
      <c r="WWP35" s="199"/>
      <c r="WWQ35" s="59"/>
      <c r="WWR35" s="57"/>
      <c r="WWS35" s="57"/>
      <c r="WWT35" s="57"/>
      <c r="WWU35" s="57"/>
      <c r="WWV35" s="92"/>
      <c r="WWW35" s="92"/>
      <c r="WWX35" s="57"/>
      <c r="WWY35" s="568"/>
      <c r="WWZ35" s="568"/>
      <c r="WXA35" s="199"/>
      <c r="WXB35" s="59"/>
      <c r="WXC35" s="57"/>
      <c r="WXD35" s="57"/>
      <c r="WXE35" s="57"/>
      <c r="WXF35" s="57"/>
      <c r="WXG35" s="92"/>
      <c r="WXH35" s="92"/>
      <c r="WXI35" s="57"/>
      <c r="WXJ35" s="568"/>
      <c r="WXK35" s="568"/>
      <c r="WXL35" s="199"/>
      <c r="WXM35" s="59"/>
      <c r="WXN35" s="57"/>
      <c r="WXO35" s="57"/>
      <c r="WXP35" s="57"/>
      <c r="WXQ35" s="57"/>
      <c r="WXR35" s="92"/>
      <c r="WXS35" s="92"/>
      <c r="WXT35" s="57"/>
      <c r="WXU35" s="568"/>
      <c r="WXV35" s="568"/>
      <c r="WXW35" s="199"/>
      <c r="WXX35" s="59"/>
      <c r="WXY35" s="57"/>
      <c r="WXZ35" s="57"/>
      <c r="WYA35" s="57"/>
      <c r="WYB35" s="57"/>
      <c r="WYC35" s="92"/>
      <c r="WYD35" s="92"/>
      <c r="WYE35" s="57"/>
      <c r="WYF35" s="568"/>
      <c r="WYG35" s="568"/>
      <c r="WYH35" s="199"/>
      <c r="WYI35" s="59"/>
      <c r="WYJ35" s="57"/>
      <c r="WYK35" s="57"/>
      <c r="WYL35" s="57"/>
      <c r="WYM35" s="57"/>
      <c r="WYN35" s="92"/>
      <c r="WYO35" s="92"/>
      <c r="WYP35" s="57"/>
      <c r="WYQ35" s="568"/>
      <c r="WYR35" s="568"/>
      <c r="WYS35" s="199"/>
      <c r="WYT35" s="59"/>
      <c r="WYU35" s="57"/>
      <c r="WYV35" s="57"/>
      <c r="WYW35" s="57"/>
      <c r="WYX35" s="57"/>
      <c r="WYY35" s="92"/>
      <c r="WYZ35" s="92"/>
      <c r="WZA35" s="57"/>
      <c r="WZB35" s="568"/>
      <c r="WZC35" s="568"/>
      <c r="WZD35" s="199"/>
      <c r="WZE35" s="59"/>
      <c r="WZF35" s="57"/>
      <c r="WZG35" s="57"/>
      <c r="WZH35" s="57"/>
      <c r="WZI35" s="57"/>
      <c r="WZJ35" s="92"/>
      <c r="WZK35" s="92"/>
      <c r="WZL35" s="57"/>
      <c r="WZM35" s="568"/>
      <c r="WZN35" s="568"/>
      <c r="WZO35" s="199"/>
      <c r="WZP35" s="59"/>
      <c r="WZQ35" s="57"/>
      <c r="WZR35" s="57"/>
      <c r="WZS35" s="57"/>
      <c r="WZT35" s="57"/>
      <c r="WZU35" s="92"/>
      <c r="WZV35" s="92"/>
      <c r="WZW35" s="57"/>
      <c r="WZX35" s="568"/>
      <c r="WZY35" s="568"/>
      <c r="WZZ35" s="199"/>
      <c r="XAA35" s="59"/>
      <c r="XAB35" s="57"/>
      <c r="XAC35" s="57"/>
      <c r="XAD35" s="57"/>
      <c r="XAE35" s="57"/>
      <c r="XAF35" s="92"/>
      <c r="XAG35" s="92"/>
      <c r="XAH35" s="57"/>
      <c r="XAI35" s="568"/>
      <c r="XAJ35" s="568"/>
      <c r="XAK35" s="199"/>
      <c r="XAL35" s="59"/>
      <c r="XAM35" s="57"/>
      <c r="XAN35" s="57"/>
      <c r="XAO35" s="57"/>
      <c r="XAP35" s="57"/>
      <c r="XAQ35" s="92"/>
      <c r="XAR35" s="92"/>
      <c r="XAS35" s="57"/>
      <c r="XAT35" s="568"/>
      <c r="XAU35" s="568"/>
      <c r="XAV35" s="199"/>
      <c r="XAW35" s="59"/>
      <c r="XAX35" s="57"/>
      <c r="XAY35" s="57"/>
      <c r="XAZ35" s="57"/>
      <c r="XBA35" s="57"/>
      <c r="XBB35" s="92"/>
      <c r="XBC35" s="92"/>
      <c r="XBD35" s="57"/>
      <c r="XBE35" s="568"/>
      <c r="XBF35" s="568"/>
      <c r="XBG35" s="199"/>
      <c r="XBH35" s="59"/>
      <c r="XBI35" s="57"/>
      <c r="XBJ35" s="57"/>
      <c r="XBK35" s="57"/>
      <c r="XBL35" s="57"/>
      <c r="XBM35" s="92"/>
      <c r="XBN35" s="92"/>
      <c r="XBO35" s="57"/>
      <c r="XBP35" s="568"/>
      <c r="XBQ35" s="568"/>
      <c r="XBR35" s="199"/>
      <c r="XBS35" s="59"/>
      <c r="XBT35" s="57"/>
      <c r="XBU35" s="57"/>
      <c r="XBV35" s="57"/>
      <c r="XBW35" s="57"/>
      <c r="XBX35" s="92"/>
      <c r="XBY35" s="92"/>
      <c r="XBZ35" s="57"/>
      <c r="XCA35" s="568"/>
      <c r="XCB35" s="568"/>
      <c r="XCC35" s="199"/>
      <c r="XCD35" s="59"/>
      <c r="XCE35" s="57"/>
      <c r="XCF35" s="57"/>
      <c r="XCG35" s="57"/>
      <c r="XCH35" s="57"/>
      <c r="XCI35" s="92"/>
      <c r="XCJ35" s="92"/>
      <c r="XCK35" s="57"/>
      <c r="XCL35" s="568"/>
      <c r="XCM35" s="568"/>
      <c r="XCN35" s="199"/>
      <c r="XCO35" s="59"/>
      <c r="XCP35" s="57"/>
      <c r="XCQ35" s="57"/>
      <c r="XCR35" s="57"/>
      <c r="XCS35" s="57"/>
      <c r="XCT35" s="92"/>
      <c r="XCU35" s="92"/>
      <c r="XCV35" s="57"/>
      <c r="XCW35" s="568"/>
      <c r="XCX35" s="568"/>
      <c r="XCY35" s="199"/>
      <c r="XCZ35" s="59"/>
      <c r="XDA35" s="57"/>
      <c r="XDB35" s="57"/>
      <c r="XDC35" s="57"/>
      <c r="XDD35" s="57"/>
      <c r="XDE35" s="92"/>
      <c r="XDF35" s="92"/>
      <c r="XDG35" s="57"/>
      <c r="XDH35" s="568"/>
      <c r="XDI35" s="568"/>
      <c r="XDJ35" s="199"/>
      <c r="XDK35" s="59"/>
      <c r="XDL35" s="57"/>
      <c r="XDM35" s="57"/>
      <c r="XDN35" s="57"/>
      <c r="XDO35" s="57"/>
      <c r="XDP35" s="92"/>
      <c r="XDQ35" s="92"/>
      <c r="XDR35" s="57"/>
      <c r="XDS35" s="568"/>
      <c r="XDT35" s="568"/>
      <c r="XDU35" s="199"/>
      <c r="XDV35" s="59"/>
      <c r="XDW35" s="57"/>
      <c r="XDX35" s="57"/>
      <c r="XDY35" s="57"/>
      <c r="XDZ35" s="57"/>
      <c r="XEA35" s="92"/>
      <c r="XEB35" s="92"/>
      <c r="XEC35" s="57"/>
      <c r="XED35" s="568"/>
      <c r="XEE35" s="568"/>
      <c r="XEF35" s="199"/>
      <c r="XEG35" s="59"/>
      <c r="XEH35" s="57"/>
      <c r="XEI35" s="57"/>
      <c r="XEJ35" s="57"/>
      <c r="XEK35" s="57"/>
      <c r="XEL35" s="92"/>
      <c r="XEM35" s="92"/>
      <c r="XEN35" s="57"/>
      <c r="XEO35" s="568"/>
      <c r="XEP35" s="568"/>
      <c r="XEQ35" s="199"/>
      <c r="XER35" s="59"/>
      <c r="XES35" s="57"/>
      <c r="XET35" s="57"/>
      <c r="XEU35" s="57"/>
    </row>
    <row r="36" spans="1:16375" s="138" customFormat="1" ht="15" thickBot="1">
      <c r="A36" s="200">
        <v>4691</v>
      </c>
      <c r="B36" s="90" t="s">
        <v>619</v>
      </c>
      <c r="C36" s="58">
        <v>69707</v>
      </c>
      <c r="D36" s="58">
        <v>3554</v>
      </c>
      <c r="E36" s="58">
        <v>2368539</v>
      </c>
      <c r="F36" s="58">
        <v>2406280</v>
      </c>
      <c r="G36" s="93">
        <v>1.3</v>
      </c>
      <c r="H36" s="93">
        <v>0.27</v>
      </c>
      <c r="I36" s="58">
        <v>122539</v>
      </c>
      <c r="J36" s="573" t="s">
        <v>595</v>
      </c>
      <c r="K36" s="573"/>
    </row>
    <row r="37" spans="1:16375" s="138" customFormat="1" ht="20.25" customHeight="1" thickBot="1">
      <c r="A37" s="199">
        <v>4692</v>
      </c>
      <c r="B37" s="59" t="s">
        <v>620</v>
      </c>
      <c r="C37" s="57">
        <v>7355</v>
      </c>
      <c r="D37" s="57">
        <v>6356</v>
      </c>
      <c r="E37" s="57">
        <v>77781</v>
      </c>
      <c r="F37" s="57">
        <v>121457</v>
      </c>
      <c r="G37" s="92">
        <v>32.979999999999997</v>
      </c>
      <c r="H37" s="92">
        <v>2.98</v>
      </c>
      <c r="I37" s="57">
        <v>36320</v>
      </c>
      <c r="J37" s="568" t="s">
        <v>594</v>
      </c>
      <c r="K37" s="568"/>
      <c r="L37" s="568"/>
      <c r="M37" s="568"/>
      <c r="N37" s="199"/>
      <c r="O37" s="59"/>
      <c r="P37" s="57"/>
      <c r="Q37" s="57"/>
      <c r="R37" s="57"/>
      <c r="S37" s="57"/>
      <c r="T37" s="92"/>
      <c r="U37" s="92"/>
      <c r="V37" s="57"/>
      <c r="W37" s="568"/>
      <c r="X37" s="568"/>
      <c r="Y37" s="199"/>
      <c r="Z37" s="59"/>
      <c r="AA37" s="57"/>
      <c r="AB37" s="57"/>
      <c r="AC37" s="57"/>
      <c r="AD37" s="57"/>
      <c r="AE37" s="92"/>
      <c r="AF37" s="92"/>
      <c r="AG37" s="57"/>
      <c r="AH37" s="568"/>
      <c r="AI37" s="568"/>
      <c r="AJ37" s="199"/>
      <c r="AK37" s="59"/>
      <c r="AL37" s="57"/>
      <c r="AM37" s="57"/>
      <c r="AN37" s="57"/>
      <c r="AO37" s="57"/>
      <c r="AP37" s="92"/>
      <c r="AQ37" s="92"/>
      <c r="AR37" s="57"/>
      <c r="AS37" s="568"/>
      <c r="AT37" s="568"/>
      <c r="AU37" s="199"/>
      <c r="AV37" s="59"/>
      <c r="AW37" s="57"/>
      <c r="AX37" s="57"/>
      <c r="AY37" s="57"/>
      <c r="AZ37" s="57"/>
      <c r="BA37" s="92"/>
      <c r="BB37" s="92"/>
      <c r="BC37" s="57"/>
      <c r="BD37" s="568"/>
      <c r="BE37" s="568"/>
      <c r="BF37" s="199"/>
      <c r="BG37" s="59"/>
      <c r="BH37" s="57"/>
      <c r="BI37" s="57"/>
      <c r="BJ37" s="57"/>
      <c r="BK37" s="57"/>
      <c r="BL37" s="92"/>
      <c r="BM37" s="92"/>
      <c r="BN37" s="57"/>
      <c r="BO37" s="568"/>
      <c r="BP37" s="568"/>
      <c r="BQ37" s="199"/>
      <c r="BR37" s="59"/>
      <c r="BS37" s="57"/>
      <c r="BT37" s="57"/>
      <c r="BU37" s="57"/>
      <c r="BV37" s="57"/>
      <c r="BW37" s="92"/>
      <c r="BX37" s="92"/>
      <c r="BY37" s="57"/>
      <c r="BZ37" s="568"/>
      <c r="CA37" s="568"/>
      <c r="CB37" s="199"/>
      <c r="CC37" s="59"/>
      <c r="CD37" s="57"/>
      <c r="CE37" s="57"/>
      <c r="CF37" s="57"/>
      <c r="CG37" s="57"/>
      <c r="CH37" s="92"/>
      <c r="CI37" s="92"/>
      <c r="CJ37" s="57"/>
      <c r="CK37" s="568"/>
      <c r="CL37" s="568"/>
      <c r="CM37" s="199"/>
      <c r="CN37" s="59"/>
      <c r="CO37" s="57"/>
      <c r="CP37" s="57"/>
      <c r="CQ37" s="57"/>
      <c r="CR37" s="57"/>
      <c r="CS37" s="92"/>
      <c r="CT37" s="92"/>
      <c r="CU37" s="57"/>
      <c r="CV37" s="568"/>
      <c r="CW37" s="568"/>
      <c r="CX37" s="199"/>
      <c r="CY37" s="59"/>
      <c r="CZ37" s="57"/>
      <c r="DA37" s="57"/>
      <c r="DB37" s="57"/>
      <c r="DC37" s="57"/>
      <c r="DD37" s="92"/>
      <c r="DE37" s="92"/>
      <c r="DF37" s="57"/>
      <c r="DG37" s="568"/>
      <c r="DH37" s="568"/>
      <c r="DI37" s="199"/>
      <c r="DJ37" s="59"/>
      <c r="DK37" s="57"/>
      <c r="DL37" s="57"/>
      <c r="DM37" s="57"/>
      <c r="DN37" s="57"/>
      <c r="DO37" s="92"/>
      <c r="DP37" s="92"/>
      <c r="DQ37" s="57"/>
      <c r="DR37" s="568"/>
      <c r="DS37" s="568"/>
      <c r="DT37" s="199"/>
      <c r="DU37" s="59"/>
      <c r="DV37" s="57"/>
      <c r="DW37" s="57"/>
      <c r="DX37" s="57"/>
      <c r="DY37" s="57"/>
      <c r="DZ37" s="92"/>
      <c r="EA37" s="92"/>
      <c r="EB37" s="57"/>
      <c r="EC37" s="568"/>
      <c r="ED37" s="568"/>
      <c r="EE37" s="199"/>
      <c r="EF37" s="59"/>
      <c r="EG37" s="57"/>
      <c r="EH37" s="57"/>
      <c r="EI37" s="57"/>
      <c r="EJ37" s="57"/>
      <c r="EK37" s="92"/>
      <c r="EL37" s="92"/>
      <c r="EM37" s="57"/>
      <c r="EN37" s="568"/>
      <c r="EO37" s="568"/>
      <c r="EP37" s="199"/>
      <c r="EQ37" s="59"/>
      <c r="ER37" s="57"/>
      <c r="ES37" s="57"/>
      <c r="ET37" s="57"/>
      <c r="EU37" s="57"/>
      <c r="EV37" s="92"/>
      <c r="EW37" s="92"/>
      <c r="EX37" s="57"/>
      <c r="EY37" s="568"/>
      <c r="EZ37" s="568"/>
      <c r="FA37" s="199"/>
      <c r="FB37" s="59"/>
      <c r="FC37" s="57"/>
      <c r="FD37" s="57"/>
      <c r="FE37" s="57"/>
      <c r="FF37" s="57"/>
      <c r="FG37" s="92"/>
      <c r="FH37" s="92"/>
      <c r="FI37" s="57"/>
      <c r="FJ37" s="568"/>
      <c r="FK37" s="568"/>
      <c r="FL37" s="199"/>
      <c r="FM37" s="59"/>
      <c r="FN37" s="57"/>
      <c r="FO37" s="57"/>
      <c r="FP37" s="57"/>
      <c r="FQ37" s="57"/>
      <c r="FR37" s="92"/>
      <c r="FS37" s="92"/>
      <c r="FT37" s="57"/>
      <c r="FU37" s="568"/>
      <c r="FV37" s="568"/>
      <c r="FW37" s="199"/>
      <c r="FX37" s="59"/>
      <c r="FY37" s="57"/>
      <c r="FZ37" s="57"/>
      <c r="GA37" s="57"/>
      <c r="GB37" s="57"/>
      <c r="GC37" s="92"/>
      <c r="GD37" s="92"/>
      <c r="GE37" s="57"/>
      <c r="GF37" s="568"/>
      <c r="GG37" s="568"/>
      <c r="GH37" s="199"/>
      <c r="GI37" s="59"/>
      <c r="GJ37" s="57"/>
      <c r="GK37" s="57"/>
      <c r="GL37" s="57"/>
      <c r="GM37" s="57"/>
      <c r="GN37" s="92"/>
      <c r="GO37" s="92"/>
      <c r="GP37" s="57"/>
      <c r="GQ37" s="568"/>
      <c r="GR37" s="568"/>
      <c r="GS37" s="199"/>
      <c r="GT37" s="59"/>
      <c r="GU37" s="57"/>
      <c r="GV37" s="57"/>
      <c r="GW37" s="57"/>
      <c r="GX37" s="57"/>
      <c r="GY37" s="92"/>
      <c r="GZ37" s="92"/>
      <c r="HA37" s="57"/>
      <c r="HB37" s="568"/>
      <c r="HC37" s="568"/>
      <c r="HD37" s="199"/>
      <c r="HE37" s="59"/>
      <c r="HF37" s="57"/>
      <c r="HG37" s="57"/>
      <c r="HH37" s="57"/>
      <c r="HI37" s="57"/>
      <c r="HJ37" s="92"/>
      <c r="HK37" s="92"/>
      <c r="HL37" s="57"/>
      <c r="HM37" s="568"/>
      <c r="HN37" s="568"/>
      <c r="HO37" s="199"/>
      <c r="HP37" s="59"/>
      <c r="HQ37" s="57"/>
      <c r="HR37" s="57"/>
      <c r="HS37" s="57"/>
      <c r="HT37" s="57"/>
      <c r="HU37" s="92"/>
      <c r="HV37" s="92"/>
      <c r="HW37" s="57"/>
      <c r="HX37" s="568"/>
      <c r="HY37" s="568"/>
      <c r="HZ37" s="199"/>
      <c r="IA37" s="59"/>
      <c r="IB37" s="57"/>
      <c r="IC37" s="57"/>
      <c r="ID37" s="57"/>
      <c r="IE37" s="57"/>
      <c r="IF37" s="92"/>
      <c r="IG37" s="92"/>
      <c r="IH37" s="57"/>
      <c r="II37" s="568"/>
      <c r="IJ37" s="568"/>
      <c r="IK37" s="199"/>
      <c r="IL37" s="59"/>
      <c r="IM37" s="57"/>
      <c r="IN37" s="57"/>
      <c r="IO37" s="57"/>
      <c r="IP37" s="57"/>
      <c r="IQ37" s="92"/>
      <c r="IR37" s="92"/>
      <c r="IS37" s="57"/>
      <c r="IT37" s="568"/>
      <c r="IU37" s="568"/>
      <c r="IV37" s="199"/>
      <c r="IW37" s="59"/>
      <c r="IX37" s="57"/>
      <c r="IY37" s="57"/>
      <c r="IZ37" s="57"/>
      <c r="JA37" s="57"/>
      <c r="JB37" s="92"/>
      <c r="JC37" s="92"/>
      <c r="JD37" s="57"/>
      <c r="JE37" s="568"/>
      <c r="JF37" s="568"/>
      <c r="JG37" s="199"/>
      <c r="JH37" s="59"/>
      <c r="JI37" s="57"/>
      <c r="JJ37" s="57"/>
      <c r="JK37" s="57"/>
      <c r="JL37" s="57"/>
      <c r="JM37" s="92"/>
      <c r="JN37" s="92"/>
      <c r="JO37" s="57"/>
      <c r="JP37" s="568"/>
      <c r="JQ37" s="568"/>
      <c r="JR37" s="199"/>
      <c r="JS37" s="59"/>
      <c r="JT37" s="57"/>
      <c r="JU37" s="57"/>
      <c r="JV37" s="57"/>
      <c r="JW37" s="57"/>
      <c r="JX37" s="92"/>
      <c r="JY37" s="92"/>
      <c r="JZ37" s="57"/>
      <c r="KA37" s="568"/>
      <c r="KB37" s="568"/>
      <c r="KC37" s="199"/>
      <c r="KD37" s="59"/>
      <c r="KE37" s="57"/>
      <c r="KF37" s="57"/>
      <c r="KG37" s="57"/>
      <c r="KH37" s="57"/>
      <c r="KI37" s="92"/>
      <c r="KJ37" s="92"/>
      <c r="KK37" s="57"/>
      <c r="KL37" s="568"/>
      <c r="KM37" s="568"/>
      <c r="KN37" s="199"/>
      <c r="KO37" s="59"/>
      <c r="KP37" s="57"/>
      <c r="KQ37" s="57"/>
      <c r="KR37" s="57"/>
      <c r="KS37" s="57"/>
      <c r="KT37" s="92"/>
      <c r="KU37" s="92"/>
      <c r="KV37" s="57"/>
      <c r="KW37" s="568"/>
      <c r="KX37" s="568"/>
      <c r="KY37" s="199"/>
      <c r="KZ37" s="59"/>
      <c r="LA37" s="57"/>
      <c r="LB37" s="57"/>
      <c r="LC37" s="57"/>
      <c r="LD37" s="57"/>
      <c r="LE37" s="92"/>
      <c r="LF37" s="92"/>
      <c r="LG37" s="57"/>
      <c r="LH37" s="568"/>
      <c r="LI37" s="568"/>
      <c r="LJ37" s="199"/>
      <c r="LK37" s="59"/>
      <c r="LL37" s="57"/>
      <c r="LM37" s="57"/>
      <c r="LN37" s="57"/>
      <c r="LO37" s="57"/>
      <c r="LP37" s="92"/>
      <c r="LQ37" s="92"/>
      <c r="LR37" s="57"/>
      <c r="LS37" s="568"/>
      <c r="LT37" s="568"/>
      <c r="LU37" s="199"/>
      <c r="LV37" s="59"/>
      <c r="LW37" s="57"/>
      <c r="LX37" s="57"/>
      <c r="LY37" s="57"/>
      <c r="LZ37" s="57"/>
      <c r="MA37" s="92"/>
      <c r="MB37" s="92"/>
      <c r="MC37" s="57"/>
      <c r="MD37" s="568"/>
      <c r="ME37" s="568"/>
      <c r="MF37" s="199"/>
      <c r="MG37" s="59"/>
      <c r="MH37" s="57"/>
      <c r="MI37" s="57"/>
      <c r="MJ37" s="57"/>
      <c r="MK37" s="57"/>
      <c r="ML37" s="92"/>
      <c r="MM37" s="92"/>
      <c r="MN37" s="57"/>
      <c r="MO37" s="568"/>
      <c r="MP37" s="568"/>
      <c r="MQ37" s="199"/>
      <c r="MR37" s="59"/>
      <c r="MS37" s="57"/>
      <c r="MT37" s="57"/>
      <c r="MU37" s="57"/>
      <c r="MV37" s="57"/>
      <c r="MW37" s="92"/>
      <c r="MX37" s="92"/>
      <c r="MY37" s="57"/>
      <c r="MZ37" s="568"/>
      <c r="NA37" s="568"/>
      <c r="NB37" s="199"/>
      <c r="NC37" s="59"/>
      <c r="ND37" s="57"/>
      <c r="NE37" s="57"/>
      <c r="NF37" s="57"/>
      <c r="NG37" s="57"/>
      <c r="NH37" s="92"/>
      <c r="NI37" s="92"/>
      <c r="NJ37" s="57"/>
      <c r="NK37" s="568"/>
      <c r="NL37" s="568"/>
      <c r="NM37" s="199"/>
      <c r="NN37" s="59"/>
      <c r="NO37" s="57"/>
      <c r="NP37" s="57"/>
      <c r="NQ37" s="57"/>
      <c r="NR37" s="57"/>
      <c r="NS37" s="92"/>
      <c r="NT37" s="92"/>
      <c r="NU37" s="57"/>
      <c r="NV37" s="568"/>
      <c r="NW37" s="568"/>
      <c r="NX37" s="199"/>
      <c r="NY37" s="59"/>
      <c r="NZ37" s="57"/>
      <c r="OA37" s="57"/>
      <c r="OB37" s="57"/>
      <c r="OC37" s="57"/>
      <c r="OD37" s="92"/>
      <c r="OE37" s="92"/>
      <c r="OF37" s="57"/>
      <c r="OG37" s="568"/>
      <c r="OH37" s="568"/>
      <c r="OI37" s="199"/>
      <c r="OJ37" s="59"/>
      <c r="OK37" s="57"/>
      <c r="OL37" s="57"/>
      <c r="OM37" s="57"/>
      <c r="ON37" s="57"/>
      <c r="OO37" s="92"/>
      <c r="OP37" s="92"/>
      <c r="OQ37" s="57"/>
      <c r="OR37" s="568"/>
      <c r="OS37" s="568"/>
      <c r="OT37" s="199"/>
      <c r="OU37" s="59"/>
      <c r="OV37" s="57"/>
      <c r="OW37" s="57"/>
      <c r="OX37" s="57"/>
      <c r="OY37" s="57"/>
      <c r="OZ37" s="92"/>
      <c r="PA37" s="92"/>
      <c r="PB37" s="57"/>
      <c r="PC37" s="568"/>
      <c r="PD37" s="568"/>
      <c r="PE37" s="199"/>
      <c r="PF37" s="59"/>
      <c r="PG37" s="57"/>
      <c r="PH37" s="57"/>
      <c r="PI37" s="57"/>
      <c r="PJ37" s="57"/>
      <c r="PK37" s="92"/>
      <c r="PL37" s="92"/>
      <c r="PM37" s="57"/>
      <c r="PN37" s="568"/>
      <c r="PO37" s="568"/>
      <c r="PP37" s="199"/>
      <c r="PQ37" s="59"/>
      <c r="PR37" s="57"/>
      <c r="PS37" s="57"/>
      <c r="PT37" s="57"/>
      <c r="PU37" s="57"/>
      <c r="PV37" s="92"/>
      <c r="PW37" s="92"/>
      <c r="PX37" s="57"/>
      <c r="PY37" s="568"/>
      <c r="PZ37" s="568"/>
      <c r="QA37" s="199"/>
      <c r="QB37" s="59"/>
      <c r="QC37" s="57"/>
      <c r="QD37" s="57"/>
      <c r="QE37" s="57"/>
      <c r="QF37" s="57"/>
      <c r="QG37" s="92"/>
      <c r="QH37" s="92"/>
      <c r="QI37" s="57"/>
      <c r="QJ37" s="568"/>
      <c r="QK37" s="568"/>
      <c r="QL37" s="199"/>
      <c r="QM37" s="59"/>
      <c r="QN37" s="57"/>
      <c r="QO37" s="57"/>
      <c r="QP37" s="57"/>
      <c r="QQ37" s="57"/>
      <c r="QR37" s="92"/>
      <c r="QS37" s="92"/>
      <c r="QT37" s="57"/>
      <c r="QU37" s="568"/>
      <c r="QV37" s="568"/>
      <c r="QW37" s="199"/>
      <c r="QX37" s="59"/>
      <c r="QY37" s="57"/>
      <c r="QZ37" s="57"/>
      <c r="RA37" s="57"/>
      <c r="RB37" s="57"/>
      <c r="RC37" s="92"/>
      <c r="RD37" s="92"/>
      <c r="RE37" s="57"/>
      <c r="RF37" s="568"/>
      <c r="RG37" s="568"/>
      <c r="RH37" s="199"/>
      <c r="RI37" s="59"/>
      <c r="RJ37" s="57"/>
      <c r="RK37" s="57"/>
      <c r="RL37" s="57"/>
      <c r="RM37" s="57"/>
      <c r="RN37" s="92"/>
      <c r="RO37" s="92"/>
      <c r="RP37" s="57"/>
      <c r="RQ37" s="568"/>
      <c r="RR37" s="568"/>
      <c r="RS37" s="199"/>
      <c r="RT37" s="59"/>
      <c r="RU37" s="57"/>
      <c r="RV37" s="57"/>
      <c r="RW37" s="57"/>
      <c r="RX37" s="57"/>
      <c r="RY37" s="92"/>
      <c r="RZ37" s="92"/>
      <c r="SA37" s="57"/>
      <c r="SB37" s="568"/>
      <c r="SC37" s="568"/>
      <c r="SD37" s="199"/>
      <c r="SE37" s="59"/>
      <c r="SF37" s="57"/>
      <c r="SG37" s="57"/>
      <c r="SH37" s="57"/>
      <c r="SI37" s="57"/>
      <c r="SJ37" s="92"/>
      <c r="SK37" s="92"/>
      <c r="SL37" s="57"/>
      <c r="SM37" s="568"/>
      <c r="SN37" s="568"/>
      <c r="SO37" s="199"/>
      <c r="SP37" s="59"/>
      <c r="SQ37" s="57"/>
      <c r="SR37" s="57"/>
      <c r="SS37" s="57"/>
      <c r="ST37" s="57"/>
      <c r="SU37" s="92"/>
      <c r="SV37" s="92"/>
      <c r="SW37" s="57"/>
      <c r="SX37" s="568"/>
      <c r="SY37" s="568"/>
      <c r="SZ37" s="199"/>
      <c r="TA37" s="59"/>
      <c r="TB37" s="57"/>
      <c r="TC37" s="57"/>
      <c r="TD37" s="57"/>
      <c r="TE37" s="57"/>
      <c r="TF37" s="92"/>
      <c r="TG37" s="92"/>
      <c r="TH37" s="57"/>
      <c r="TI37" s="568"/>
      <c r="TJ37" s="568"/>
      <c r="TK37" s="199"/>
      <c r="TL37" s="59"/>
      <c r="TM37" s="57"/>
      <c r="TN37" s="57"/>
      <c r="TO37" s="57"/>
      <c r="TP37" s="57"/>
      <c r="TQ37" s="92"/>
      <c r="TR37" s="92"/>
      <c r="TS37" s="57"/>
      <c r="TT37" s="568"/>
      <c r="TU37" s="568"/>
      <c r="TV37" s="199"/>
      <c r="TW37" s="59"/>
      <c r="TX37" s="57"/>
      <c r="TY37" s="57"/>
      <c r="TZ37" s="57"/>
      <c r="UA37" s="57"/>
      <c r="UB37" s="92"/>
      <c r="UC37" s="92"/>
      <c r="UD37" s="57"/>
      <c r="UE37" s="568"/>
      <c r="UF37" s="568"/>
      <c r="UG37" s="199"/>
      <c r="UH37" s="59"/>
      <c r="UI37" s="57"/>
      <c r="UJ37" s="57"/>
      <c r="UK37" s="57"/>
      <c r="UL37" s="57"/>
      <c r="UM37" s="92"/>
      <c r="UN37" s="92"/>
      <c r="UO37" s="57"/>
      <c r="UP37" s="568"/>
      <c r="UQ37" s="568"/>
      <c r="UR37" s="199"/>
      <c r="US37" s="59"/>
      <c r="UT37" s="57"/>
      <c r="UU37" s="57"/>
      <c r="UV37" s="57"/>
      <c r="UW37" s="57"/>
      <c r="UX37" s="92"/>
      <c r="UY37" s="92"/>
      <c r="UZ37" s="57"/>
      <c r="VA37" s="568"/>
      <c r="VB37" s="568"/>
      <c r="VC37" s="199"/>
      <c r="VD37" s="59"/>
      <c r="VE37" s="57"/>
      <c r="VF37" s="57"/>
      <c r="VG37" s="57"/>
      <c r="VH37" s="57"/>
      <c r="VI37" s="92"/>
      <c r="VJ37" s="92"/>
      <c r="VK37" s="57"/>
      <c r="VL37" s="568"/>
      <c r="VM37" s="568"/>
      <c r="VN37" s="199"/>
      <c r="VO37" s="59"/>
      <c r="VP37" s="57"/>
      <c r="VQ37" s="57"/>
      <c r="VR37" s="57"/>
      <c r="VS37" s="57"/>
      <c r="VT37" s="92"/>
      <c r="VU37" s="92"/>
      <c r="VV37" s="57"/>
      <c r="VW37" s="568"/>
      <c r="VX37" s="568"/>
      <c r="VY37" s="199"/>
      <c r="VZ37" s="59"/>
      <c r="WA37" s="57"/>
      <c r="WB37" s="57"/>
      <c r="WC37" s="57"/>
      <c r="WD37" s="57"/>
      <c r="WE37" s="92"/>
      <c r="WF37" s="92"/>
      <c r="WG37" s="57"/>
      <c r="WH37" s="568"/>
      <c r="WI37" s="568"/>
      <c r="WJ37" s="199"/>
      <c r="WK37" s="59"/>
      <c r="WL37" s="57"/>
      <c r="WM37" s="57"/>
      <c r="WN37" s="57"/>
      <c r="WO37" s="57"/>
      <c r="WP37" s="92"/>
      <c r="WQ37" s="92"/>
      <c r="WR37" s="57"/>
      <c r="WS37" s="568"/>
      <c r="WT37" s="568"/>
      <c r="WU37" s="199"/>
      <c r="WV37" s="59"/>
      <c r="WW37" s="57"/>
      <c r="WX37" s="57"/>
      <c r="WY37" s="57"/>
      <c r="WZ37" s="57"/>
      <c r="XA37" s="92"/>
      <c r="XB37" s="92"/>
      <c r="XC37" s="57"/>
      <c r="XD37" s="568"/>
      <c r="XE37" s="568"/>
      <c r="XF37" s="199"/>
      <c r="XG37" s="59"/>
      <c r="XH37" s="57"/>
      <c r="XI37" s="57"/>
      <c r="XJ37" s="57"/>
      <c r="XK37" s="57"/>
      <c r="XL37" s="92"/>
      <c r="XM37" s="92"/>
      <c r="XN37" s="57"/>
      <c r="XO37" s="568"/>
      <c r="XP37" s="568"/>
      <c r="XQ37" s="199"/>
      <c r="XR37" s="59"/>
      <c r="XS37" s="57"/>
      <c r="XT37" s="57"/>
      <c r="XU37" s="57"/>
      <c r="XV37" s="57"/>
      <c r="XW37" s="92"/>
      <c r="XX37" s="92"/>
      <c r="XY37" s="57"/>
      <c r="XZ37" s="568"/>
      <c r="YA37" s="568"/>
      <c r="YB37" s="199"/>
      <c r="YC37" s="59"/>
      <c r="YD37" s="57"/>
      <c r="YE37" s="57"/>
      <c r="YF37" s="57"/>
      <c r="YG37" s="57"/>
      <c r="YH37" s="92"/>
      <c r="YI37" s="92"/>
      <c r="YJ37" s="57"/>
      <c r="YK37" s="568"/>
      <c r="YL37" s="568"/>
      <c r="YM37" s="199"/>
      <c r="YN37" s="59"/>
      <c r="YO37" s="57"/>
      <c r="YP37" s="57"/>
      <c r="YQ37" s="57"/>
      <c r="YR37" s="57"/>
      <c r="YS37" s="92"/>
      <c r="YT37" s="92"/>
      <c r="YU37" s="57"/>
      <c r="YV37" s="568"/>
      <c r="YW37" s="568"/>
      <c r="YX37" s="199"/>
      <c r="YY37" s="59"/>
      <c r="YZ37" s="57"/>
      <c r="ZA37" s="57"/>
      <c r="ZB37" s="57"/>
      <c r="ZC37" s="57"/>
      <c r="ZD37" s="92"/>
      <c r="ZE37" s="92"/>
      <c r="ZF37" s="57"/>
      <c r="ZG37" s="568"/>
      <c r="ZH37" s="568"/>
      <c r="ZI37" s="199"/>
      <c r="ZJ37" s="59"/>
      <c r="ZK37" s="57"/>
      <c r="ZL37" s="57"/>
      <c r="ZM37" s="57"/>
      <c r="ZN37" s="57"/>
      <c r="ZO37" s="92"/>
      <c r="ZP37" s="92"/>
      <c r="ZQ37" s="57"/>
      <c r="ZR37" s="568"/>
      <c r="ZS37" s="568"/>
      <c r="ZT37" s="199"/>
      <c r="ZU37" s="59"/>
      <c r="ZV37" s="57"/>
      <c r="ZW37" s="57"/>
      <c r="ZX37" s="57"/>
      <c r="ZY37" s="57"/>
      <c r="ZZ37" s="92"/>
      <c r="AAA37" s="92"/>
      <c r="AAB37" s="57"/>
      <c r="AAC37" s="568"/>
      <c r="AAD37" s="568"/>
      <c r="AAE37" s="199"/>
      <c r="AAF37" s="59"/>
      <c r="AAG37" s="57"/>
      <c r="AAH37" s="57"/>
      <c r="AAI37" s="57"/>
      <c r="AAJ37" s="57"/>
      <c r="AAK37" s="92"/>
      <c r="AAL37" s="92"/>
      <c r="AAM37" s="57"/>
      <c r="AAN37" s="568"/>
      <c r="AAO37" s="568"/>
      <c r="AAP37" s="199"/>
      <c r="AAQ37" s="59"/>
      <c r="AAR37" s="57"/>
      <c r="AAS37" s="57"/>
      <c r="AAT37" s="57"/>
      <c r="AAU37" s="57"/>
      <c r="AAV37" s="92"/>
      <c r="AAW37" s="92"/>
      <c r="AAX37" s="57"/>
      <c r="AAY37" s="568"/>
      <c r="AAZ37" s="568"/>
      <c r="ABA37" s="199"/>
      <c r="ABB37" s="59"/>
      <c r="ABC37" s="57"/>
      <c r="ABD37" s="57"/>
      <c r="ABE37" s="57"/>
      <c r="ABF37" s="57"/>
      <c r="ABG37" s="92"/>
      <c r="ABH37" s="92"/>
      <c r="ABI37" s="57"/>
      <c r="ABJ37" s="568"/>
      <c r="ABK37" s="568"/>
      <c r="ABL37" s="199"/>
      <c r="ABM37" s="59"/>
      <c r="ABN37" s="57"/>
      <c r="ABO37" s="57"/>
      <c r="ABP37" s="57"/>
      <c r="ABQ37" s="57"/>
      <c r="ABR37" s="92"/>
      <c r="ABS37" s="92"/>
      <c r="ABT37" s="57"/>
      <c r="ABU37" s="568"/>
      <c r="ABV37" s="568"/>
      <c r="ABW37" s="199"/>
      <c r="ABX37" s="59"/>
      <c r="ABY37" s="57"/>
      <c r="ABZ37" s="57"/>
      <c r="ACA37" s="57"/>
      <c r="ACB37" s="57"/>
      <c r="ACC37" s="92"/>
      <c r="ACD37" s="92"/>
      <c r="ACE37" s="57"/>
      <c r="ACF37" s="568"/>
      <c r="ACG37" s="568"/>
      <c r="ACH37" s="199"/>
      <c r="ACI37" s="59"/>
      <c r="ACJ37" s="57"/>
      <c r="ACK37" s="57"/>
      <c r="ACL37" s="57"/>
      <c r="ACM37" s="57"/>
      <c r="ACN37" s="92"/>
      <c r="ACO37" s="92"/>
      <c r="ACP37" s="57"/>
      <c r="ACQ37" s="568"/>
      <c r="ACR37" s="568"/>
      <c r="ACS37" s="199"/>
      <c r="ACT37" s="59"/>
      <c r="ACU37" s="57"/>
      <c r="ACV37" s="57"/>
      <c r="ACW37" s="57"/>
      <c r="ACX37" s="57"/>
      <c r="ACY37" s="92"/>
      <c r="ACZ37" s="92"/>
      <c r="ADA37" s="57"/>
      <c r="ADB37" s="568"/>
      <c r="ADC37" s="568"/>
      <c r="ADD37" s="199"/>
      <c r="ADE37" s="59"/>
      <c r="ADF37" s="57"/>
      <c r="ADG37" s="57"/>
      <c r="ADH37" s="57"/>
      <c r="ADI37" s="57"/>
      <c r="ADJ37" s="92"/>
      <c r="ADK37" s="92"/>
      <c r="ADL37" s="57"/>
      <c r="ADM37" s="568"/>
      <c r="ADN37" s="568"/>
      <c r="ADO37" s="199"/>
      <c r="ADP37" s="59"/>
      <c r="ADQ37" s="57"/>
      <c r="ADR37" s="57"/>
      <c r="ADS37" s="57"/>
      <c r="ADT37" s="57"/>
      <c r="ADU37" s="92"/>
      <c r="ADV37" s="92"/>
      <c r="ADW37" s="57"/>
      <c r="ADX37" s="568"/>
      <c r="ADY37" s="568"/>
      <c r="ADZ37" s="199"/>
      <c r="AEA37" s="59"/>
      <c r="AEB37" s="57"/>
      <c r="AEC37" s="57"/>
      <c r="AED37" s="57"/>
      <c r="AEE37" s="57"/>
      <c r="AEF37" s="92"/>
      <c r="AEG37" s="92"/>
      <c r="AEH37" s="57"/>
      <c r="AEI37" s="568"/>
      <c r="AEJ37" s="568"/>
      <c r="AEK37" s="199"/>
      <c r="AEL37" s="59"/>
      <c r="AEM37" s="57"/>
      <c r="AEN37" s="57"/>
      <c r="AEO37" s="57"/>
      <c r="AEP37" s="57"/>
      <c r="AEQ37" s="92"/>
      <c r="AER37" s="92"/>
      <c r="AES37" s="57"/>
      <c r="AET37" s="568"/>
      <c r="AEU37" s="568"/>
      <c r="AEV37" s="199"/>
      <c r="AEW37" s="59"/>
      <c r="AEX37" s="57"/>
      <c r="AEY37" s="57"/>
      <c r="AEZ37" s="57"/>
      <c r="AFA37" s="57"/>
      <c r="AFB37" s="92"/>
      <c r="AFC37" s="92"/>
      <c r="AFD37" s="57"/>
      <c r="AFE37" s="568"/>
      <c r="AFF37" s="568"/>
      <c r="AFG37" s="199"/>
      <c r="AFH37" s="59"/>
      <c r="AFI37" s="57"/>
      <c r="AFJ37" s="57"/>
      <c r="AFK37" s="57"/>
      <c r="AFL37" s="57"/>
      <c r="AFM37" s="92"/>
      <c r="AFN37" s="92"/>
      <c r="AFO37" s="57"/>
      <c r="AFP37" s="568"/>
      <c r="AFQ37" s="568"/>
      <c r="AFR37" s="199"/>
      <c r="AFS37" s="59"/>
      <c r="AFT37" s="57"/>
      <c r="AFU37" s="57"/>
      <c r="AFV37" s="57"/>
      <c r="AFW37" s="57"/>
      <c r="AFX37" s="92"/>
      <c r="AFY37" s="92"/>
      <c r="AFZ37" s="57"/>
      <c r="AGA37" s="568"/>
      <c r="AGB37" s="568"/>
      <c r="AGC37" s="199"/>
      <c r="AGD37" s="59"/>
      <c r="AGE37" s="57"/>
      <c r="AGF37" s="57"/>
      <c r="AGG37" s="57"/>
      <c r="AGH37" s="57"/>
      <c r="AGI37" s="92"/>
      <c r="AGJ37" s="92"/>
      <c r="AGK37" s="57"/>
      <c r="AGL37" s="568"/>
      <c r="AGM37" s="568"/>
      <c r="AGN37" s="199"/>
      <c r="AGO37" s="59"/>
      <c r="AGP37" s="57"/>
      <c r="AGQ37" s="57"/>
      <c r="AGR37" s="57"/>
      <c r="AGS37" s="57"/>
      <c r="AGT37" s="92"/>
      <c r="AGU37" s="92"/>
      <c r="AGV37" s="57"/>
      <c r="AGW37" s="568"/>
      <c r="AGX37" s="568"/>
      <c r="AGY37" s="199"/>
      <c r="AGZ37" s="59"/>
      <c r="AHA37" s="57"/>
      <c r="AHB37" s="57"/>
      <c r="AHC37" s="57"/>
      <c r="AHD37" s="57"/>
      <c r="AHE37" s="92"/>
      <c r="AHF37" s="92"/>
      <c r="AHG37" s="57"/>
      <c r="AHH37" s="568"/>
      <c r="AHI37" s="568"/>
      <c r="AHJ37" s="199"/>
      <c r="AHK37" s="59"/>
      <c r="AHL37" s="57"/>
      <c r="AHM37" s="57"/>
      <c r="AHN37" s="57"/>
      <c r="AHO37" s="57"/>
      <c r="AHP37" s="92"/>
      <c r="AHQ37" s="92"/>
      <c r="AHR37" s="57"/>
      <c r="AHS37" s="568"/>
      <c r="AHT37" s="568"/>
      <c r="AHU37" s="199"/>
      <c r="AHV37" s="59"/>
      <c r="AHW37" s="57"/>
      <c r="AHX37" s="57"/>
      <c r="AHY37" s="57"/>
      <c r="AHZ37" s="57"/>
      <c r="AIA37" s="92"/>
      <c r="AIB37" s="92"/>
      <c r="AIC37" s="57"/>
      <c r="AID37" s="568"/>
      <c r="AIE37" s="568"/>
      <c r="AIF37" s="199"/>
      <c r="AIG37" s="59"/>
      <c r="AIH37" s="57"/>
      <c r="AII37" s="57"/>
      <c r="AIJ37" s="57"/>
      <c r="AIK37" s="57"/>
      <c r="AIL37" s="92"/>
      <c r="AIM37" s="92"/>
      <c r="AIN37" s="57"/>
      <c r="AIO37" s="568"/>
      <c r="AIP37" s="568"/>
      <c r="AIQ37" s="199"/>
      <c r="AIR37" s="59"/>
      <c r="AIS37" s="57"/>
      <c r="AIT37" s="57"/>
      <c r="AIU37" s="57"/>
      <c r="AIV37" s="57"/>
      <c r="AIW37" s="92"/>
      <c r="AIX37" s="92"/>
      <c r="AIY37" s="57"/>
      <c r="AIZ37" s="568"/>
      <c r="AJA37" s="568"/>
      <c r="AJB37" s="199"/>
      <c r="AJC37" s="59"/>
      <c r="AJD37" s="57"/>
      <c r="AJE37" s="57"/>
      <c r="AJF37" s="57"/>
      <c r="AJG37" s="57"/>
      <c r="AJH37" s="92"/>
      <c r="AJI37" s="92"/>
      <c r="AJJ37" s="57"/>
      <c r="AJK37" s="568"/>
      <c r="AJL37" s="568"/>
      <c r="AJM37" s="199"/>
      <c r="AJN37" s="59"/>
      <c r="AJO37" s="57"/>
      <c r="AJP37" s="57"/>
      <c r="AJQ37" s="57"/>
      <c r="AJR37" s="57"/>
      <c r="AJS37" s="92"/>
      <c r="AJT37" s="92"/>
      <c r="AJU37" s="57"/>
      <c r="AJV37" s="568"/>
      <c r="AJW37" s="568"/>
      <c r="AJX37" s="199"/>
      <c r="AJY37" s="59"/>
      <c r="AJZ37" s="57"/>
      <c r="AKA37" s="57"/>
      <c r="AKB37" s="57"/>
      <c r="AKC37" s="57"/>
      <c r="AKD37" s="92"/>
      <c r="AKE37" s="92"/>
      <c r="AKF37" s="57"/>
      <c r="AKG37" s="568"/>
      <c r="AKH37" s="568"/>
      <c r="AKI37" s="199"/>
      <c r="AKJ37" s="59"/>
      <c r="AKK37" s="57"/>
      <c r="AKL37" s="57"/>
      <c r="AKM37" s="57"/>
      <c r="AKN37" s="57"/>
      <c r="AKO37" s="92"/>
      <c r="AKP37" s="92"/>
      <c r="AKQ37" s="57"/>
      <c r="AKR37" s="568"/>
      <c r="AKS37" s="568"/>
      <c r="AKT37" s="199"/>
      <c r="AKU37" s="59"/>
      <c r="AKV37" s="57"/>
      <c r="AKW37" s="57"/>
      <c r="AKX37" s="57"/>
      <c r="AKY37" s="57"/>
      <c r="AKZ37" s="92"/>
      <c r="ALA37" s="92"/>
      <c r="ALB37" s="57"/>
      <c r="ALC37" s="568"/>
      <c r="ALD37" s="568"/>
      <c r="ALE37" s="199"/>
      <c r="ALF37" s="59"/>
      <c r="ALG37" s="57"/>
      <c r="ALH37" s="57"/>
      <c r="ALI37" s="57"/>
      <c r="ALJ37" s="57"/>
      <c r="ALK37" s="92"/>
      <c r="ALL37" s="92"/>
      <c r="ALM37" s="57"/>
      <c r="ALN37" s="568"/>
      <c r="ALO37" s="568"/>
      <c r="ALP37" s="199"/>
      <c r="ALQ37" s="59"/>
      <c r="ALR37" s="57"/>
      <c r="ALS37" s="57"/>
      <c r="ALT37" s="57"/>
      <c r="ALU37" s="57"/>
      <c r="ALV37" s="92"/>
      <c r="ALW37" s="92"/>
      <c r="ALX37" s="57"/>
      <c r="ALY37" s="568"/>
      <c r="ALZ37" s="568"/>
      <c r="AMA37" s="199"/>
      <c r="AMB37" s="59"/>
      <c r="AMC37" s="57"/>
      <c r="AMD37" s="57"/>
      <c r="AME37" s="57"/>
      <c r="AMF37" s="57"/>
      <c r="AMG37" s="92"/>
      <c r="AMH37" s="92"/>
      <c r="AMI37" s="57"/>
      <c r="AMJ37" s="568"/>
      <c r="AMK37" s="568"/>
      <c r="AML37" s="199"/>
      <c r="AMM37" s="59"/>
      <c r="AMN37" s="57"/>
      <c r="AMO37" s="57"/>
      <c r="AMP37" s="57"/>
      <c r="AMQ37" s="57"/>
      <c r="AMR37" s="92"/>
      <c r="AMS37" s="92"/>
      <c r="AMT37" s="57"/>
      <c r="AMU37" s="568"/>
      <c r="AMV37" s="568"/>
      <c r="AMW37" s="199"/>
      <c r="AMX37" s="59"/>
      <c r="AMY37" s="57"/>
      <c r="AMZ37" s="57"/>
      <c r="ANA37" s="57"/>
      <c r="ANB37" s="57"/>
      <c r="ANC37" s="92"/>
      <c r="AND37" s="92"/>
      <c r="ANE37" s="57"/>
      <c r="ANF37" s="568"/>
      <c r="ANG37" s="568"/>
      <c r="ANH37" s="199"/>
      <c r="ANI37" s="59"/>
      <c r="ANJ37" s="57"/>
      <c r="ANK37" s="57"/>
      <c r="ANL37" s="57"/>
      <c r="ANM37" s="57"/>
      <c r="ANN37" s="92"/>
      <c r="ANO37" s="92"/>
      <c r="ANP37" s="57"/>
      <c r="ANQ37" s="568"/>
      <c r="ANR37" s="568"/>
      <c r="ANS37" s="199"/>
      <c r="ANT37" s="59"/>
      <c r="ANU37" s="57"/>
      <c r="ANV37" s="57"/>
      <c r="ANW37" s="57"/>
      <c r="ANX37" s="57"/>
      <c r="ANY37" s="92"/>
      <c r="ANZ37" s="92"/>
      <c r="AOA37" s="57"/>
      <c r="AOB37" s="568"/>
      <c r="AOC37" s="568"/>
      <c r="AOD37" s="199"/>
      <c r="AOE37" s="59"/>
      <c r="AOF37" s="57"/>
      <c r="AOG37" s="57"/>
      <c r="AOH37" s="57"/>
      <c r="AOI37" s="57"/>
      <c r="AOJ37" s="92"/>
      <c r="AOK37" s="92"/>
      <c r="AOL37" s="57"/>
      <c r="AOM37" s="568"/>
      <c r="AON37" s="568"/>
      <c r="AOO37" s="199"/>
      <c r="AOP37" s="59"/>
      <c r="AOQ37" s="57"/>
      <c r="AOR37" s="57"/>
      <c r="AOS37" s="57"/>
      <c r="AOT37" s="57"/>
      <c r="AOU37" s="92"/>
      <c r="AOV37" s="92"/>
      <c r="AOW37" s="57"/>
      <c r="AOX37" s="568"/>
      <c r="AOY37" s="568"/>
      <c r="AOZ37" s="199"/>
      <c r="APA37" s="59"/>
      <c r="APB37" s="57"/>
      <c r="APC37" s="57"/>
      <c r="APD37" s="57"/>
      <c r="APE37" s="57"/>
      <c r="APF37" s="92"/>
      <c r="APG37" s="92"/>
      <c r="APH37" s="57"/>
      <c r="API37" s="568"/>
      <c r="APJ37" s="568"/>
      <c r="APK37" s="199"/>
      <c r="APL37" s="59"/>
      <c r="APM37" s="57"/>
      <c r="APN37" s="57"/>
      <c r="APO37" s="57"/>
      <c r="APP37" s="57"/>
      <c r="APQ37" s="92"/>
      <c r="APR37" s="92"/>
      <c r="APS37" s="57"/>
      <c r="APT37" s="568"/>
      <c r="APU37" s="568"/>
      <c r="APV37" s="199"/>
      <c r="APW37" s="59"/>
      <c r="APX37" s="57"/>
      <c r="APY37" s="57"/>
      <c r="APZ37" s="57"/>
      <c r="AQA37" s="57"/>
      <c r="AQB37" s="92"/>
      <c r="AQC37" s="92"/>
      <c r="AQD37" s="57"/>
      <c r="AQE37" s="568"/>
      <c r="AQF37" s="568"/>
      <c r="AQG37" s="199"/>
      <c r="AQH37" s="59"/>
      <c r="AQI37" s="57"/>
      <c r="AQJ37" s="57"/>
      <c r="AQK37" s="57"/>
      <c r="AQL37" s="57"/>
      <c r="AQM37" s="92"/>
      <c r="AQN37" s="92"/>
      <c r="AQO37" s="57"/>
      <c r="AQP37" s="568"/>
      <c r="AQQ37" s="568"/>
      <c r="AQR37" s="199"/>
      <c r="AQS37" s="59"/>
      <c r="AQT37" s="57"/>
      <c r="AQU37" s="57"/>
      <c r="AQV37" s="57"/>
      <c r="AQW37" s="57"/>
      <c r="AQX37" s="92"/>
      <c r="AQY37" s="92"/>
      <c r="AQZ37" s="57"/>
      <c r="ARA37" s="568"/>
      <c r="ARB37" s="568"/>
      <c r="ARC37" s="199"/>
      <c r="ARD37" s="59"/>
      <c r="ARE37" s="57"/>
      <c r="ARF37" s="57"/>
      <c r="ARG37" s="57"/>
      <c r="ARH37" s="57"/>
      <c r="ARI37" s="92"/>
      <c r="ARJ37" s="92"/>
      <c r="ARK37" s="57"/>
      <c r="ARL37" s="568"/>
      <c r="ARM37" s="568"/>
      <c r="ARN37" s="199"/>
      <c r="ARO37" s="59"/>
      <c r="ARP37" s="57"/>
      <c r="ARQ37" s="57"/>
      <c r="ARR37" s="57"/>
      <c r="ARS37" s="57"/>
      <c r="ART37" s="92"/>
      <c r="ARU37" s="92"/>
      <c r="ARV37" s="57"/>
      <c r="ARW37" s="568"/>
      <c r="ARX37" s="568"/>
      <c r="ARY37" s="199"/>
      <c r="ARZ37" s="59"/>
      <c r="ASA37" s="57"/>
      <c r="ASB37" s="57"/>
      <c r="ASC37" s="57"/>
      <c r="ASD37" s="57"/>
      <c r="ASE37" s="92"/>
      <c r="ASF37" s="92"/>
      <c r="ASG37" s="57"/>
      <c r="ASH37" s="568"/>
      <c r="ASI37" s="568"/>
      <c r="ASJ37" s="199"/>
      <c r="ASK37" s="59"/>
      <c r="ASL37" s="57"/>
      <c r="ASM37" s="57"/>
      <c r="ASN37" s="57"/>
      <c r="ASO37" s="57"/>
      <c r="ASP37" s="92"/>
      <c r="ASQ37" s="92"/>
      <c r="ASR37" s="57"/>
      <c r="ASS37" s="568"/>
      <c r="AST37" s="568"/>
      <c r="ASU37" s="199"/>
      <c r="ASV37" s="59"/>
      <c r="ASW37" s="57"/>
      <c r="ASX37" s="57"/>
      <c r="ASY37" s="57"/>
      <c r="ASZ37" s="57"/>
      <c r="ATA37" s="92"/>
      <c r="ATB37" s="92"/>
      <c r="ATC37" s="57"/>
      <c r="ATD37" s="568"/>
      <c r="ATE37" s="568"/>
      <c r="ATF37" s="199"/>
      <c r="ATG37" s="59"/>
      <c r="ATH37" s="57"/>
      <c r="ATI37" s="57"/>
      <c r="ATJ37" s="57"/>
      <c r="ATK37" s="57"/>
      <c r="ATL37" s="92"/>
      <c r="ATM37" s="92"/>
      <c r="ATN37" s="57"/>
      <c r="ATO37" s="568"/>
      <c r="ATP37" s="568"/>
      <c r="ATQ37" s="199"/>
      <c r="ATR37" s="59"/>
      <c r="ATS37" s="57"/>
      <c r="ATT37" s="57"/>
      <c r="ATU37" s="57"/>
      <c r="ATV37" s="57"/>
      <c r="ATW37" s="92"/>
      <c r="ATX37" s="92"/>
      <c r="ATY37" s="57"/>
      <c r="ATZ37" s="568"/>
      <c r="AUA37" s="568"/>
      <c r="AUB37" s="199"/>
      <c r="AUC37" s="59"/>
      <c r="AUD37" s="57"/>
      <c r="AUE37" s="57"/>
      <c r="AUF37" s="57"/>
      <c r="AUG37" s="57"/>
      <c r="AUH37" s="92"/>
      <c r="AUI37" s="92"/>
      <c r="AUJ37" s="57"/>
      <c r="AUK37" s="568"/>
      <c r="AUL37" s="568"/>
      <c r="AUM37" s="199"/>
      <c r="AUN37" s="59"/>
      <c r="AUO37" s="57"/>
      <c r="AUP37" s="57"/>
      <c r="AUQ37" s="57"/>
      <c r="AUR37" s="57"/>
      <c r="AUS37" s="92"/>
      <c r="AUT37" s="92"/>
      <c r="AUU37" s="57"/>
      <c r="AUV37" s="568"/>
      <c r="AUW37" s="568"/>
      <c r="AUX37" s="199"/>
      <c r="AUY37" s="59"/>
      <c r="AUZ37" s="57"/>
      <c r="AVA37" s="57"/>
      <c r="AVB37" s="57"/>
      <c r="AVC37" s="57"/>
      <c r="AVD37" s="92"/>
      <c r="AVE37" s="92"/>
      <c r="AVF37" s="57"/>
      <c r="AVG37" s="568"/>
      <c r="AVH37" s="568"/>
      <c r="AVI37" s="199"/>
      <c r="AVJ37" s="59"/>
      <c r="AVK37" s="57"/>
      <c r="AVL37" s="57"/>
      <c r="AVM37" s="57"/>
      <c r="AVN37" s="57"/>
      <c r="AVO37" s="92"/>
      <c r="AVP37" s="92"/>
      <c r="AVQ37" s="57"/>
      <c r="AVR37" s="568"/>
      <c r="AVS37" s="568"/>
      <c r="AVT37" s="199"/>
      <c r="AVU37" s="59"/>
      <c r="AVV37" s="57"/>
      <c r="AVW37" s="57"/>
      <c r="AVX37" s="57"/>
      <c r="AVY37" s="57"/>
      <c r="AVZ37" s="92"/>
      <c r="AWA37" s="92"/>
      <c r="AWB37" s="57"/>
      <c r="AWC37" s="568"/>
      <c r="AWD37" s="568"/>
      <c r="AWE37" s="199"/>
      <c r="AWF37" s="59"/>
      <c r="AWG37" s="57"/>
      <c r="AWH37" s="57"/>
      <c r="AWI37" s="57"/>
      <c r="AWJ37" s="57"/>
      <c r="AWK37" s="92"/>
      <c r="AWL37" s="92"/>
      <c r="AWM37" s="57"/>
      <c r="AWN37" s="568"/>
      <c r="AWO37" s="568"/>
      <c r="AWP37" s="199"/>
      <c r="AWQ37" s="59"/>
      <c r="AWR37" s="57"/>
      <c r="AWS37" s="57"/>
      <c r="AWT37" s="57"/>
      <c r="AWU37" s="57"/>
      <c r="AWV37" s="92"/>
      <c r="AWW37" s="92"/>
      <c r="AWX37" s="57"/>
      <c r="AWY37" s="568"/>
      <c r="AWZ37" s="568"/>
      <c r="AXA37" s="199"/>
      <c r="AXB37" s="59"/>
      <c r="AXC37" s="57"/>
      <c r="AXD37" s="57"/>
      <c r="AXE37" s="57"/>
      <c r="AXF37" s="57"/>
      <c r="AXG37" s="92"/>
      <c r="AXH37" s="92"/>
      <c r="AXI37" s="57"/>
      <c r="AXJ37" s="568"/>
      <c r="AXK37" s="568"/>
      <c r="AXL37" s="199"/>
      <c r="AXM37" s="59"/>
      <c r="AXN37" s="57"/>
      <c r="AXO37" s="57"/>
      <c r="AXP37" s="57"/>
      <c r="AXQ37" s="57"/>
      <c r="AXR37" s="92"/>
      <c r="AXS37" s="92"/>
      <c r="AXT37" s="57"/>
      <c r="AXU37" s="568"/>
      <c r="AXV37" s="568"/>
      <c r="AXW37" s="199"/>
      <c r="AXX37" s="59"/>
      <c r="AXY37" s="57"/>
      <c r="AXZ37" s="57"/>
      <c r="AYA37" s="57"/>
      <c r="AYB37" s="57"/>
      <c r="AYC37" s="92"/>
      <c r="AYD37" s="92"/>
      <c r="AYE37" s="57"/>
      <c r="AYF37" s="568"/>
      <c r="AYG37" s="568"/>
      <c r="AYH37" s="199"/>
      <c r="AYI37" s="59"/>
      <c r="AYJ37" s="57"/>
      <c r="AYK37" s="57"/>
      <c r="AYL37" s="57"/>
      <c r="AYM37" s="57"/>
      <c r="AYN37" s="92"/>
      <c r="AYO37" s="92"/>
      <c r="AYP37" s="57"/>
      <c r="AYQ37" s="568"/>
      <c r="AYR37" s="568"/>
      <c r="AYS37" s="199"/>
      <c r="AYT37" s="59"/>
      <c r="AYU37" s="57"/>
      <c r="AYV37" s="57"/>
      <c r="AYW37" s="57"/>
      <c r="AYX37" s="57"/>
      <c r="AYY37" s="92"/>
      <c r="AYZ37" s="92"/>
      <c r="AZA37" s="57"/>
      <c r="AZB37" s="568"/>
      <c r="AZC37" s="568"/>
      <c r="AZD37" s="199"/>
      <c r="AZE37" s="59"/>
      <c r="AZF37" s="57"/>
      <c r="AZG37" s="57"/>
      <c r="AZH37" s="57"/>
      <c r="AZI37" s="57"/>
      <c r="AZJ37" s="92"/>
      <c r="AZK37" s="92"/>
      <c r="AZL37" s="57"/>
      <c r="AZM37" s="568"/>
      <c r="AZN37" s="568"/>
      <c r="AZO37" s="199"/>
      <c r="AZP37" s="59"/>
      <c r="AZQ37" s="57"/>
      <c r="AZR37" s="57"/>
      <c r="AZS37" s="57"/>
      <c r="AZT37" s="57"/>
      <c r="AZU37" s="92"/>
      <c r="AZV37" s="92"/>
      <c r="AZW37" s="57"/>
      <c r="AZX37" s="568"/>
      <c r="AZY37" s="568"/>
      <c r="AZZ37" s="199"/>
      <c r="BAA37" s="59"/>
      <c r="BAB37" s="57"/>
      <c r="BAC37" s="57"/>
      <c r="BAD37" s="57"/>
      <c r="BAE37" s="57"/>
      <c r="BAF37" s="92"/>
      <c r="BAG37" s="92"/>
      <c r="BAH37" s="57"/>
      <c r="BAI37" s="568"/>
      <c r="BAJ37" s="568"/>
      <c r="BAK37" s="199"/>
      <c r="BAL37" s="59"/>
      <c r="BAM37" s="57"/>
      <c r="BAN37" s="57"/>
      <c r="BAO37" s="57"/>
      <c r="BAP37" s="57"/>
      <c r="BAQ37" s="92"/>
      <c r="BAR37" s="92"/>
      <c r="BAS37" s="57"/>
      <c r="BAT37" s="568"/>
      <c r="BAU37" s="568"/>
      <c r="BAV37" s="199"/>
      <c r="BAW37" s="59"/>
      <c r="BAX37" s="57"/>
      <c r="BAY37" s="57"/>
      <c r="BAZ37" s="57"/>
      <c r="BBA37" s="57"/>
      <c r="BBB37" s="92"/>
      <c r="BBC37" s="92"/>
      <c r="BBD37" s="57"/>
      <c r="BBE37" s="568"/>
      <c r="BBF37" s="568"/>
      <c r="BBG37" s="199"/>
      <c r="BBH37" s="59"/>
      <c r="BBI37" s="57"/>
      <c r="BBJ37" s="57"/>
      <c r="BBK37" s="57"/>
      <c r="BBL37" s="57"/>
      <c r="BBM37" s="92"/>
      <c r="BBN37" s="92"/>
      <c r="BBO37" s="57"/>
      <c r="BBP37" s="568"/>
      <c r="BBQ37" s="568"/>
      <c r="BBR37" s="199"/>
      <c r="BBS37" s="59"/>
      <c r="BBT37" s="57"/>
      <c r="BBU37" s="57"/>
      <c r="BBV37" s="57"/>
      <c r="BBW37" s="57"/>
      <c r="BBX37" s="92"/>
      <c r="BBY37" s="92"/>
      <c r="BBZ37" s="57"/>
      <c r="BCA37" s="568"/>
      <c r="BCB37" s="568"/>
      <c r="BCC37" s="199"/>
      <c r="BCD37" s="59"/>
      <c r="BCE37" s="57"/>
      <c r="BCF37" s="57"/>
      <c r="BCG37" s="57"/>
      <c r="BCH37" s="57"/>
      <c r="BCI37" s="92"/>
      <c r="BCJ37" s="92"/>
      <c r="BCK37" s="57"/>
      <c r="BCL37" s="568"/>
      <c r="BCM37" s="568"/>
      <c r="BCN37" s="199"/>
      <c r="BCO37" s="59"/>
      <c r="BCP37" s="57"/>
      <c r="BCQ37" s="57"/>
      <c r="BCR37" s="57"/>
      <c r="BCS37" s="57"/>
      <c r="BCT37" s="92"/>
      <c r="BCU37" s="92"/>
      <c r="BCV37" s="57"/>
      <c r="BCW37" s="568"/>
      <c r="BCX37" s="568"/>
      <c r="BCY37" s="199"/>
      <c r="BCZ37" s="59"/>
      <c r="BDA37" s="57"/>
      <c r="BDB37" s="57"/>
      <c r="BDC37" s="57"/>
      <c r="BDD37" s="57"/>
      <c r="BDE37" s="92"/>
      <c r="BDF37" s="92"/>
      <c r="BDG37" s="57"/>
      <c r="BDH37" s="568"/>
      <c r="BDI37" s="568"/>
      <c r="BDJ37" s="199"/>
      <c r="BDK37" s="59"/>
      <c r="BDL37" s="57"/>
      <c r="BDM37" s="57"/>
      <c r="BDN37" s="57"/>
      <c r="BDO37" s="57"/>
      <c r="BDP37" s="92"/>
      <c r="BDQ37" s="92"/>
      <c r="BDR37" s="57"/>
      <c r="BDS37" s="568"/>
      <c r="BDT37" s="568"/>
      <c r="BDU37" s="199"/>
      <c r="BDV37" s="59"/>
      <c r="BDW37" s="57"/>
      <c r="BDX37" s="57"/>
      <c r="BDY37" s="57"/>
      <c r="BDZ37" s="57"/>
      <c r="BEA37" s="92"/>
      <c r="BEB37" s="92"/>
      <c r="BEC37" s="57"/>
      <c r="BED37" s="568"/>
      <c r="BEE37" s="568"/>
      <c r="BEF37" s="199"/>
      <c r="BEG37" s="59"/>
      <c r="BEH37" s="57"/>
      <c r="BEI37" s="57"/>
      <c r="BEJ37" s="57"/>
      <c r="BEK37" s="57"/>
      <c r="BEL37" s="92"/>
      <c r="BEM37" s="92"/>
      <c r="BEN37" s="57"/>
      <c r="BEO37" s="568"/>
      <c r="BEP37" s="568"/>
      <c r="BEQ37" s="199"/>
      <c r="BER37" s="59"/>
      <c r="BES37" s="57"/>
      <c r="BET37" s="57"/>
      <c r="BEU37" s="57"/>
      <c r="BEV37" s="57"/>
      <c r="BEW37" s="92"/>
      <c r="BEX37" s="92"/>
      <c r="BEY37" s="57"/>
      <c r="BEZ37" s="568"/>
      <c r="BFA37" s="568"/>
      <c r="BFB37" s="199"/>
      <c r="BFC37" s="59"/>
      <c r="BFD37" s="57"/>
      <c r="BFE37" s="57"/>
      <c r="BFF37" s="57"/>
      <c r="BFG37" s="57"/>
      <c r="BFH37" s="92"/>
      <c r="BFI37" s="92"/>
      <c r="BFJ37" s="57"/>
      <c r="BFK37" s="568"/>
      <c r="BFL37" s="568"/>
      <c r="BFM37" s="199"/>
      <c r="BFN37" s="59"/>
      <c r="BFO37" s="57"/>
      <c r="BFP37" s="57"/>
      <c r="BFQ37" s="57"/>
      <c r="BFR37" s="57"/>
      <c r="BFS37" s="92"/>
      <c r="BFT37" s="92"/>
      <c r="BFU37" s="57"/>
      <c r="BFV37" s="568"/>
      <c r="BFW37" s="568"/>
      <c r="BFX37" s="199"/>
      <c r="BFY37" s="59"/>
      <c r="BFZ37" s="57"/>
      <c r="BGA37" s="57"/>
      <c r="BGB37" s="57"/>
      <c r="BGC37" s="57"/>
      <c r="BGD37" s="92"/>
      <c r="BGE37" s="92"/>
      <c r="BGF37" s="57"/>
      <c r="BGG37" s="568"/>
      <c r="BGH37" s="568"/>
      <c r="BGI37" s="199"/>
      <c r="BGJ37" s="59"/>
      <c r="BGK37" s="57"/>
      <c r="BGL37" s="57"/>
      <c r="BGM37" s="57"/>
      <c r="BGN37" s="57"/>
      <c r="BGO37" s="92"/>
      <c r="BGP37" s="92"/>
      <c r="BGQ37" s="57"/>
      <c r="BGR37" s="568"/>
      <c r="BGS37" s="568"/>
      <c r="BGT37" s="199"/>
      <c r="BGU37" s="59"/>
      <c r="BGV37" s="57"/>
      <c r="BGW37" s="57"/>
      <c r="BGX37" s="57"/>
      <c r="BGY37" s="57"/>
      <c r="BGZ37" s="92"/>
      <c r="BHA37" s="92"/>
      <c r="BHB37" s="57"/>
      <c r="BHC37" s="568"/>
      <c r="BHD37" s="568"/>
      <c r="BHE37" s="199"/>
      <c r="BHF37" s="59"/>
      <c r="BHG37" s="57"/>
      <c r="BHH37" s="57"/>
      <c r="BHI37" s="57"/>
      <c r="BHJ37" s="57"/>
      <c r="BHK37" s="92"/>
      <c r="BHL37" s="92"/>
      <c r="BHM37" s="57"/>
      <c r="BHN37" s="568"/>
      <c r="BHO37" s="568"/>
      <c r="BHP37" s="199"/>
      <c r="BHQ37" s="59"/>
      <c r="BHR37" s="57"/>
      <c r="BHS37" s="57"/>
      <c r="BHT37" s="57"/>
      <c r="BHU37" s="57"/>
      <c r="BHV37" s="92"/>
      <c r="BHW37" s="92"/>
      <c r="BHX37" s="57"/>
      <c r="BHY37" s="568"/>
      <c r="BHZ37" s="568"/>
      <c r="BIA37" s="199"/>
      <c r="BIB37" s="59"/>
      <c r="BIC37" s="57"/>
      <c r="BID37" s="57"/>
      <c r="BIE37" s="57"/>
      <c r="BIF37" s="57"/>
      <c r="BIG37" s="92"/>
      <c r="BIH37" s="92"/>
      <c r="BII37" s="57"/>
      <c r="BIJ37" s="568"/>
      <c r="BIK37" s="568"/>
      <c r="BIL37" s="199"/>
      <c r="BIM37" s="59"/>
      <c r="BIN37" s="57"/>
      <c r="BIO37" s="57"/>
      <c r="BIP37" s="57"/>
      <c r="BIQ37" s="57"/>
      <c r="BIR37" s="92"/>
      <c r="BIS37" s="92"/>
      <c r="BIT37" s="57"/>
      <c r="BIU37" s="568"/>
      <c r="BIV37" s="568"/>
      <c r="BIW37" s="199"/>
      <c r="BIX37" s="59"/>
      <c r="BIY37" s="57"/>
      <c r="BIZ37" s="57"/>
      <c r="BJA37" s="57"/>
      <c r="BJB37" s="57"/>
      <c r="BJC37" s="92"/>
      <c r="BJD37" s="92"/>
      <c r="BJE37" s="57"/>
      <c r="BJF37" s="568"/>
      <c r="BJG37" s="568"/>
      <c r="BJH37" s="199"/>
      <c r="BJI37" s="59"/>
      <c r="BJJ37" s="57"/>
      <c r="BJK37" s="57"/>
      <c r="BJL37" s="57"/>
      <c r="BJM37" s="57"/>
      <c r="BJN37" s="92"/>
      <c r="BJO37" s="92"/>
      <c r="BJP37" s="57"/>
      <c r="BJQ37" s="568"/>
      <c r="BJR37" s="568"/>
      <c r="BJS37" s="199"/>
      <c r="BJT37" s="59"/>
      <c r="BJU37" s="57"/>
      <c r="BJV37" s="57"/>
      <c r="BJW37" s="57"/>
      <c r="BJX37" s="57"/>
      <c r="BJY37" s="92"/>
      <c r="BJZ37" s="92"/>
      <c r="BKA37" s="57"/>
      <c r="BKB37" s="568"/>
      <c r="BKC37" s="568"/>
      <c r="BKD37" s="199"/>
      <c r="BKE37" s="59"/>
      <c r="BKF37" s="57"/>
      <c r="BKG37" s="57"/>
      <c r="BKH37" s="57"/>
      <c r="BKI37" s="57"/>
      <c r="BKJ37" s="92"/>
      <c r="BKK37" s="92"/>
      <c r="BKL37" s="57"/>
      <c r="BKM37" s="568"/>
      <c r="BKN37" s="568"/>
      <c r="BKO37" s="199"/>
      <c r="BKP37" s="59"/>
      <c r="BKQ37" s="57"/>
      <c r="BKR37" s="57"/>
      <c r="BKS37" s="57"/>
      <c r="BKT37" s="57"/>
      <c r="BKU37" s="92"/>
      <c r="BKV37" s="92"/>
      <c r="BKW37" s="57"/>
      <c r="BKX37" s="568"/>
      <c r="BKY37" s="568"/>
      <c r="BKZ37" s="199"/>
      <c r="BLA37" s="59"/>
      <c r="BLB37" s="57"/>
      <c r="BLC37" s="57"/>
      <c r="BLD37" s="57"/>
      <c r="BLE37" s="57"/>
      <c r="BLF37" s="92"/>
      <c r="BLG37" s="92"/>
      <c r="BLH37" s="57"/>
      <c r="BLI37" s="568"/>
      <c r="BLJ37" s="568"/>
      <c r="BLK37" s="199"/>
      <c r="BLL37" s="59"/>
      <c r="BLM37" s="57"/>
      <c r="BLN37" s="57"/>
      <c r="BLO37" s="57"/>
      <c r="BLP37" s="57"/>
      <c r="BLQ37" s="92"/>
      <c r="BLR37" s="92"/>
      <c r="BLS37" s="57"/>
      <c r="BLT37" s="568"/>
      <c r="BLU37" s="568"/>
      <c r="BLV37" s="199"/>
      <c r="BLW37" s="59"/>
      <c r="BLX37" s="57"/>
      <c r="BLY37" s="57"/>
      <c r="BLZ37" s="57"/>
      <c r="BMA37" s="57"/>
      <c r="BMB37" s="92"/>
      <c r="BMC37" s="92"/>
      <c r="BMD37" s="57"/>
      <c r="BME37" s="568"/>
      <c r="BMF37" s="568"/>
      <c r="BMG37" s="199"/>
      <c r="BMH37" s="59"/>
      <c r="BMI37" s="57"/>
      <c r="BMJ37" s="57"/>
      <c r="BMK37" s="57"/>
      <c r="BML37" s="57"/>
      <c r="BMM37" s="92"/>
      <c r="BMN37" s="92"/>
      <c r="BMO37" s="57"/>
      <c r="BMP37" s="568"/>
      <c r="BMQ37" s="568"/>
      <c r="BMR37" s="199"/>
      <c r="BMS37" s="59"/>
      <c r="BMT37" s="57"/>
      <c r="BMU37" s="57"/>
      <c r="BMV37" s="57"/>
      <c r="BMW37" s="57"/>
      <c r="BMX37" s="92"/>
      <c r="BMY37" s="92"/>
      <c r="BMZ37" s="57"/>
      <c r="BNA37" s="568"/>
      <c r="BNB37" s="568"/>
      <c r="BNC37" s="199"/>
      <c r="BND37" s="59"/>
      <c r="BNE37" s="57"/>
      <c r="BNF37" s="57"/>
      <c r="BNG37" s="57"/>
      <c r="BNH37" s="57"/>
      <c r="BNI37" s="92"/>
      <c r="BNJ37" s="92"/>
      <c r="BNK37" s="57"/>
      <c r="BNL37" s="568"/>
      <c r="BNM37" s="568"/>
      <c r="BNN37" s="199"/>
      <c r="BNO37" s="59"/>
      <c r="BNP37" s="57"/>
      <c r="BNQ37" s="57"/>
      <c r="BNR37" s="57"/>
      <c r="BNS37" s="57"/>
      <c r="BNT37" s="92"/>
      <c r="BNU37" s="92"/>
      <c r="BNV37" s="57"/>
      <c r="BNW37" s="568"/>
      <c r="BNX37" s="568"/>
      <c r="BNY37" s="199"/>
      <c r="BNZ37" s="59"/>
      <c r="BOA37" s="57"/>
      <c r="BOB37" s="57"/>
      <c r="BOC37" s="57"/>
      <c r="BOD37" s="57"/>
      <c r="BOE37" s="92"/>
      <c r="BOF37" s="92"/>
      <c r="BOG37" s="57"/>
      <c r="BOH37" s="568"/>
      <c r="BOI37" s="568"/>
      <c r="BOJ37" s="199"/>
      <c r="BOK37" s="59"/>
      <c r="BOL37" s="57"/>
      <c r="BOM37" s="57"/>
      <c r="BON37" s="57"/>
      <c r="BOO37" s="57"/>
      <c r="BOP37" s="92"/>
      <c r="BOQ37" s="92"/>
      <c r="BOR37" s="57"/>
      <c r="BOS37" s="568"/>
      <c r="BOT37" s="568"/>
      <c r="BOU37" s="199"/>
      <c r="BOV37" s="59"/>
      <c r="BOW37" s="57"/>
      <c r="BOX37" s="57"/>
      <c r="BOY37" s="57"/>
      <c r="BOZ37" s="57"/>
      <c r="BPA37" s="92"/>
      <c r="BPB37" s="92"/>
      <c r="BPC37" s="57"/>
      <c r="BPD37" s="568"/>
      <c r="BPE37" s="568"/>
      <c r="BPF37" s="199"/>
      <c r="BPG37" s="59"/>
      <c r="BPH37" s="57"/>
      <c r="BPI37" s="57"/>
      <c r="BPJ37" s="57"/>
      <c r="BPK37" s="57"/>
      <c r="BPL37" s="92"/>
      <c r="BPM37" s="92"/>
      <c r="BPN37" s="57"/>
      <c r="BPO37" s="568"/>
      <c r="BPP37" s="568"/>
      <c r="BPQ37" s="199"/>
      <c r="BPR37" s="59"/>
      <c r="BPS37" s="57"/>
      <c r="BPT37" s="57"/>
      <c r="BPU37" s="57"/>
      <c r="BPV37" s="57"/>
      <c r="BPW37" s="92"/>
      <c r="BPX37" s="92"/>
      <c r="BPY37" s="57"/>
      <c r="BPZ37" s="568"/>
      <c r="BQA37" s="568"/>
      <c r="BQB37" s="199"/>
      <c r="BQC37" s="59"/>
      <c r="BQD37" s="57"/>
      <c r="BQE37" s="57"/>
      <c r="BQF37" s="57"/>
      <c r="BQG37" s="57"/>
      <c r="BQH37" s="92"/>
      <c r="BQI37" s="92"/>
      <c r="BQJ37" s="57"/>
      <c r="BQK37" s="568"/>
      <c r="BQL37" s="568"/>
      <c r="BQM37" s="199"/>
      <c r="BQN37" s="59"/>
      <c r="BQO37" s="57"/>
      <c r="BQP37" s="57"/>
      <c r="BQQ37" s="57"/>
      <c r="BQR37" s="57"/>
      <c r="BQS37" s="92"/>
      <c r="BQT37" s="92"/>
      <c r="BQU37" s="57"/>
      <c r="BQV37" s="568"/>
      <c r="BQW37" s="568"/>
      <c r="BQX37" s="199"/>
      <c r="BQY37" s="59"/>
      <c r="BQZ37" s="57"/>
      <c r="BRA37" s="57"/>
      <c r="BRB37" s="57"/>
      <c r="BRC37" s="57"/>
      <c r="BRD37" s="92"/>
      <c r="BRE37" s="92"/>
      <c r="BRF37" s="57"/>
      <c r="BRG37" s="568"/>
      <c r="BRH37" s="568"/>
      <c r="BRI37" s="199"/>
      <c r="BRJ37" s="59"/>
      <c r="BRK37" s="57"/>
      <c r="BRL37" s="57"/>
      <c r="BRM37" s="57"/>
      <c r="BRN37" s="57"/>
      <c r="BRO37" s="92"/>
      <c r="BRP37" s="92"/>
      <c r="BRQ37" s="57"/>
      <c r="BRR37" s="568"/>
      <c r="BRS37" s="568"/>
      <c r="BRT37" s="199"/>
      <c r="BRU37" s="59"/>
      <c r="BRV37" s="57"/>
      <c r="BRW37" s="57"/>
      <c r="BRX37" s="57"/>
      <c r="BRY37" s="57"/>
      <c r="BRZ37" s="92"/>
      <c r="BSA37" s="92"/>
      <c r="BSB37" s="57"/>
      <c r="BSC37" s="568"/>
      <c r="BSD37" s="568"/>
      <c r="BSE37" s="199"/>
      <c r="BSF37" s="59"/>
      <c r="BSG37" s="57"/>
      <c r="BSH37" s="57"/>
      <c r="BSI37" s="57"/>
      <c r="BSJ37" s="57"/>
      <c r="BSK37" s="92"/>
      <c r="BSL37" s="92"/>
      <c r="BSM37" s="57"/>
      <c r="BSN37" s="568"/>
      <c r="BSO37" s="568"/>
      <c r="BSP37" s="199"/>
      <c r="BSQ37" s="59"/>
      <c r="BSR37" s="57"/>
      <c r="BSS37" s="57"/>
      <c r="BST37" s="57"/>
      <c r="BSU37" s="57"/>
      <c r="BSV37" s="92"/>
      <c r="BSW37" s="92"/>
      <c r="BSX37" s="57"/>
      <c r="BSY37" s="568"/>
      <c r="BSZ37" s="568"/>
      <c r="BTA37" s="199"/>
      <c r="BTB37" s="59"/>
      <c r="BTC37" s="57"/>
      <c r="BTD37" s="57"/>
      <c r="BTE37" s="57"/>
      <c r="BTF37" s="57"/>
      <c r="BTG37" s="92"/>
      <c r="BTH37" s="92"/>
      <c r="BTI37" s="57"/>
      <c r="BTJ37" s="568"/>
      <c r="BTK37" s="568"/>
      <c r="BTL37" s="199"/>
      <c r="BTM37" s="59"/>
      <c r="BTN37" s="57"/>
      <c r="BTO37" s="57"/>
      <c r="BTP37" s="57"/>
      <c r="BTQ37" s="57"/>
      <c r="BTR37" s="92"/>
      <c r="BTS37" s="92"/>
      <c r="BTT37" s="57"/>
      <c r="BTU37" s="568"/>
      <c r="BTV37" s="568"/>
      <c r="BTW37" s="199"/>
      <c r="BTX37" s="59"/>
      <c r="BTY37" s="57"/>
      <c r="BTZ37" s="57"/>
      <c r="BUA37" s="57"/>
      <c r="BUB37" s="57"/>
      <c r="BUC37" s="92"/>
      <c r="BUD37" s="92"/>
      <c r="BUE37" s="57"/>
      <c r="BUF37" s="568"/>
      <c r="BUG37" s="568"/>
      <c r="BUH37" s="199"/>
      <c r="BUI37" s="59"/>
      <c r="BUJ37" s="57"/>
      <c r="BUK37" s="57"/>
      <c r="BUL37" s="57"/>
      <c r="BUM37" s="57"/>
      <c r="BUN37" s="92"/>
      <c r="BUO37" s="92"/>
      <c r="BUP37" s="57"/>
      <c r="BUQ37" s="568"/>
      <c r="BUR37" s="568"/>
      <c r="BUS37" s="199"/>
      <c r="BUT37" s="59"/>
      <c r="BUU37" s="57"/>
      <c r="BUV37" s="57"/>
      <c r="BUW37" s="57"/>
      <c r="BUX37" s="57"/>
      <c r="BUY37" s="92"/>
      <c r="BUZ37" s="92"/>
      <c r="BVA37" s="57"/>
      <c r="BVB37" s="568"/>
      <c r="BVC37" s="568"/>
      <c r="BVD37" s="199"/>
      <c r="BVE37" s="59"/>
      <c r="BVF37" s="57"/>
      <c r="BVG37" s="57"/>
      <c r="BVH37" s="57"/>
      <c r="BVI37" s="57"/>
      <c r="BVJ37" s="92"/>
      <c r="BVK37" s="92"/>
      <c r="BVL37" s="57"/>
      <c r="BVM37" s="568"/>
      <c r="BVN37" s="568"/>
      <c r="BVO37" s="199"/>
      <c r="BVP37" s="59"/>
      <c r="BVQ37" s="57"/>
      <c r="BVR37" s="57"/>
      <c r="BVS37" s="57"/>
      <c r="BVT37" s="57"/>
      <c r="BVU37" s="92"/>
      <c r="BVV37" s="92"/>
      <c r="BVW37" s="57"/>
      <c r="BVX37" s="568"/>
      <c r="BVY37" s="568"/>
      <c r="BVZ37" s="199"/>
      <c r="BWA37" s="59"/>
      <c r="BWB37" s="57"/>
      <c r="BWC37" s="57"/>
      <c r="BWD37" s="57"/>
      <c r="BWE37" s="57"/>
      <c r="BWF37" s="92"/>
      <c r="BWG37" s="92"/>
      <c r="BWH37" s="57"/>
      <c r="BWI37" s="568"/>
      <c r="BWJ37" s="568"/>
      <c r="BWK37" s="199"/>
      <c r="BWL37" s="59"/>
      <c r="BWM37" s="57"/>
      <c r="BWN37" s="57"/>
      <c r="BWO37" s="57"/>
      <c r="BWP37" s="57"/>
      <c r="BWQ37" s="92"/>
      <c r="BWR37" s="92"/>
      <c r="BWS37" s="57"/>
      <c r="BWT37" s="568"/>
      <c r="BWU37" s="568"/>
      <c r="BWV37" s="199"/>
      <c r="BWW37" s="59"/>
      <c r="BWX37" s="57"/>
      <c r="BWY37" s="57"/>
      <c r="BWZ37" s="57"/>
      <c r="BXA37" s="57"/>
      <c r="BXB37" s="92"/>
      <c r="BXC37" s="92"/>
      <c r="BXD37" s="57"/>
      <c r="BXE37" s="568"/>
      <c r="BXF37" s="568"/>
      <c r="BXG37" s="199"/>
      <c r="BXH37" s="59"/>
      <c r="BXI37" s="57"/>
      <c r="BXJ37" s="57"/>
      <c r="BXK37" s="57"/>
      <c r="BXL37" s="57"/>
      <c r="BXM37" s="92"/>
      <c r="BXN37" s="92"/>
      <c r="BXO37" s="57"/>
      <c r="BXP37" s="568"/>
      <c r="BXQ37" s="568"/>
      <c r="BXR37" s="199"/>
      <c r="BXS37" s="59"/>
      <c r="BXT37" s="57"/>
      <c r="BXU37" s="57"/>
      <c r="BXV37" s="57"/>
      <c r="BXW37" s="57"/>
      <c r="BXX37" s="92"/>
      <c r="BXY37" s="92"/>
      <c r="BXZ37" s="57"/>
      <c r="BYA37" s="568"/>
      <c r="BYB37" s="568"/>
      <c r="BYC37" s="199"/>
      <c r="BYD37" s="59"/>
      <c r="BYE37" s="57"/>
      <c r="BYF37" s="57"/>
      <c r="BYG37" s="57"/>
      <c r="BYH37" s="57"/>
      <c r="BYI37" s="92"/>
      <c r="BYJ37" s="92"/>
      <c r="BYK37" s="57"/>
      <c r="BYL37" s="568"/>
      <c r="BYM37" s="568"/>
      <c r="BYN37" s="199"/>
      <c r="BYO37" s="59"/>
      <c r="BYP37" s="57"/>
      <c r="BYQ37" s="57"/>
      <c r="BYR37" s="57"/>
      <c r="BYS37" s="57"/>
      <c r="BYT37" s="92"/>
      <c r="BYU37" s="92"/>
      <c r="BYV37" s="57"/>
      <c r="BYW37" s="568"/>
      <c r="BYX37" s="568"/>
      <c r="BYY37" s="199"/>
      <c r="BYZ37" s="59"/>
      <c r="BZA37" s="57"/>
      <c r="BZB37" s="57"/>
      <c r="BZC37" s="57"/>
      <c r="BZD37" s="57"/>
      <c r="BZE37" s="92"/>
      <c r="BZF37" s="92"/>
      <c r="BZG37" s="57"/>
      <c r="BZH37" s="568"/>
      <c r="BZI37" s="568"/>
      <c r="BZJ37" s="199"/>
      <c r="BZK37" s="59"/>
      <c r="BZL37" s="57"/>
      <c r="BZM37" s="57"/>
      <c r="BZN37" s="57"/>
      <c r="BZO37" s="57"/>
      <c r="BZP37" s="92"/>
      <c r="BZQ37" s="92"/>
      <c r="BZR37" s="57"/>
      <c r="BZS37" s="568"/>
      <c r="BZT37" s="568"/>
      <c r="BZU37" s="199"/>
      <c r="BZV37" s="59"/>
      <c r="BZW37" s="57"/>
      <c r="BZX37" s="57"/>
      <c r="BZY37" s="57"/>
      <c r="BZZ37" s="57"/>
      <c r="CAA37" s="92"/>
      <c r="CAB37" s="92"/>
      <c r="CAC37" s="57"/>
      <c r="CAD37" s="568"/>
      <c r="CAE37" s="568"/>
      <c r="CAF37" s="199"/>
      <c r="CAG37" s="59"/>
      <c r="CAH37" s="57"/>
      <c r="CAI37" s="57"/>
      <c r="CAJ37" s="57"/>
      <c r="CAK37" s="57"/>
      <c r="CAL37" s="92"/>
      <c r="CAM37" s="92"/>
      <c r="CAN37" s="57"/>
      <c r="CAO37" s="568"/>
      <c r="CAP37" s="568"/>
      <c r="CAQ37" s="199"/>
      <c r="CAR37" s="59"/>
      <c r="CAS37" s="57"/>
      <c r="CAT37" s="57"/>
      <c r="CAU37" s="57"/>
      <c r="CAV37" s="57"/>
      <c r="CAW37" s="92"/>
      <c r="CAX37" s="92"/>
      <c r="CAY37" s="57"/>
      <c r="CAZ37" s="568"/>
      <c r="CBA37" s="568"/>
      <c r="CBB37" s="199"/>
      <c r="CBC37" s="59"/>
      <c r="CBD37" s="57"/>
      <c r="CBE37" s="57"/>
      <c r="CBF37" s="57"/>
      <c r="CBG37" s="57"/>
      <c r="CBH37" s="92"/>
      <c r="CBI37" s="92"/>
      <c r="CBJ37" s="57"/>
      <c r="CBK37" s="568"/>
      <c r="CBL37" s="568"/>
      <c r="CBM37" s="199"/>
      <c r="CBN37" s="59"/>
      <c r="CBO37" s="57"/>
      <c r="CBP37" s="57"/>
      <c r="CBQ37" s="57"/>
      <c r="CBR37" s="57"/>
      <c r="CBS37" s="92"/>
      <c r="CBT37" s="92"/>
      <c r="CBU37" s="57"/>
      <c r="CBV37" s="568"/>
      <c r="CBW37" s="568"/>
      <c r="CBX37" s="199"/>
      <c r="CBY37" s="59"/>
      <c r="CBZ37" s="57"/>
      <c r="CCA37" s="57"/>
      <c r="CCB37" s="57"/>
      <c r="CCC37" s="57"/>
      <c r="CCD37" s="92"/>
      <c r="CCE37" s="92"/>
      <c r="CCF37" s="57"/>
      <c r="CCG37" s="568"/>
      <c r="CCH37" s="568"/>
      <c r="CCI37" s="199"/>
      <c r="CCJ37" s="59"/>
      <c r="CCK37" s="57"/>
      <c r="CCL37" s="57"/>
      <c r="CCM37" s="57"/>
      <c r="CCN37" s="57"/>
      <c r="CCO37" s="92"/>
      <c r="CCP37" s="92"/>
      <c r="CCQ37" s="57"/>
      <c r="CCR37" s="568"/>
      <c r="CCS37" s="568"/>
      <c r="CCT37" s="199"/>
      <c r="CCU37" s="59"/>
      <c r="CCV37" s="57"/>
      <c r="CCW37" s="57"/>
      <c r="CCX37" s="57"/>
      <c r="CCY37" s="57"/>
      <c r="CCZ37" s="92"/>
      <c r="CDA37" s="92"/>
      <c r="CDB37" s="57"/>
      <c r="CDC37" s="568"/>
      <c r="CDD37" s="568"/>
      <c r="CDE37" s="199"/>
      <c r="CDF37" s="59"/>
      <c r="CDG37" s="57"/>
      <c r="CDH37" s="57"/>
      <c r="CDI37" s="57"/>
      <c r="CDJ37" s="57"/>
      <c r="CDK37" s="92"/>
      <c r="CDL37" s="92"/>
      <c r="CDM37" s="57"/>
      <c r="CDN37" s="568"/>
      <c r="CDO37" s="568"/>
      <c r="CDP37" s="199"/>
      <c r="CDQ37" s="59"/>
      <c r="CDR37" s="57"/>
      <c r="CDS37" s="57"/>
      <c r="CDT37" s="57"/>
      <c r="CDU37" s="57"/>
      <c r="CDV37" s="92"/>
      <c r="CDW37" s="92"/>
      <c r="CDX37" s="57"/>
      <c r="CDY37" s="568"/>
      <c r="CDZ37" s="568"/>
      <c r="CEA37" s="199"/>
      <c r="CEB37" s="59"/>
      <c r="CEC37" s="57"/>
      <c r="CED37" s="57"/>
      <c r="CEE37" s="57"/>
      <c r="CEF37" s="57"/>
      <c r="CEG37" s="92"/>
      <c r="CEH37" s="92"/>
      <c r="CEI37" s="57"/>
      <c r="CEJ37" s="568"/>
      <c r="CEK37" s="568"/>
      <c r="CEL37" s="199"/>
      <c r="CEM37" s="59"/>
      <c r="CEN37" s="57"/>
      <c r="CEO37" s="57"/>
      <c r="CEP37" s="57"/>
      <c r="CEQ37" s="57"/>
      <c r="CER37" s="92"/>
      <c r="CES37" s="92"/>
      <c r="CET37" s="57"/>
      <c r="CEU37" s="568"/>
      <c r="CEV37" s="568"/>
      <c r="CEW37" s="199"/>
      <c r="CEX37" s="59"/>
      <c r="CEY37" s="57"/>
      <c r="CEZ37" s="57"/>
      <c r="CFA37" s="57"/>
      <c r="CFB37" s="57"/>
      <c r="CFC37" s="92"/>
      <c r="CFD37" s="92"/>
      <c r="CFE37" s="57"/>
      <c r="CFF37" s="568"/>
      <c r="CFG37" s="568"/>
      <c r="CFH37" s="199"/>
      <c r="CFI37" s="59"/>
      <c r="CFJ37" s="57"/>
      <c r="CFK37" s="57"/>
      <c r="CFL37" s="57"/>
      <c r="CFM37" s="57"/>
      <c r="CFN37" s="92"/>
      <c r="CFO37" s="92"/>
      <c r="CFP37" s="57"/>
      <c r="CFQ37" s="568"/>
      <c r="CFR37" s="568"/>
      <c r="CFS37" s="199"/>
      <c r="CFT37" s="59"/>
      <c r="CFU37" s="57"/>
      <c r="CFV37" s="57"/>
      <c r="CFW37" s="57"/>
      <c r="CFX37" s="57"/>
      <c r="CFY37" s="92"/>
      <c r="CFZ37" s="92"/>
      <c r="CGA37" s="57"/>
      <c r="CGB37" s="568"/>
      <c r="CGC37" s="568"/>
      <c r="CGD37" s="199"/>
      <c r="CGE37" s="59"/>
      <c r="CGF37" s="57"/>
      <c r="CGG37" s="57"/>
      <c r="CGH37" s="57"/>
      <c r="CGI37" s="57"/>
      <c r="CGJ37" s="92"/>
      <c r="CGK37" s="92"/>
      <c r="CGL37" s="57"/>
      <c r="CGM37" s="568"/>
      <c r="CGN37" s="568"/>
      <c r="CGO37" s="199"/>
      <c r="CGP37" s="59"/>
      <c r="CGQ37" s="57"/>
      <c r="CGR37" s="57"/>
      <c r="CGS37" s="57"/>
      <c r="CGT37" s="57"/>
      <c r="CGU37" s="92"/>
      <c r="CGV37" s="92"/>
      <c r="CGW37" s="57"/>
      <c r="CGX37" s="568"/>
      <c r="CGY37" s="568"/>
      <c r="CGZ37" s="199"/>
      <c r="CHA37" s="59"/>
      <c r="CHB37" s="57"/>
      <c r="CHC37" s="57"/>
      <c r="CHD37" s="57"/>
      <c r="CHE37" s="57"/>
      <c r="CHF37" s="92"/>
      <c r="CHG37" s="92"/>
      <c r="CHH37" s="57"/>
      <c r="CHI37" s="568"/>
      <c r="CHJ37" s="568"/>
      <c r="CHK37" s="199"/>
      <c r="CHL37" s="59"/>
      <c r="CHM37" s="57"/>
      <c r="CHN37" s="57"/>
      <c r="CHO37" s="57"/>
      <c r="CHP37" s="57"/>
      <c r="CHQ37" s="92"/>
      <c r="CHR37" s="92"/>
      <c r="CHS37" s="57"/>
      <c r="CHT37" s="568"/>
      <c r="CHU37" s="568"/>
      <c r="CHV37" s="199"/>
      <c r="CHW37" s="59"/>
      <c r="CHX37" s="57"/>
      <c r="CHY37" s="57"/>
      <c r="CHZ37" s="57"/>
      <c r="CIA37" s="57"/>
      <c r="CIB37" s="92"/>
      <c r="CIC37" s="92"/>
      <c r="CID37" s="57"/>
      <c r="CIE37" s="568"/>
      <c r="CIF37" s="568"/>
      <c r="CIG37" s="199"/>
      <c r="CIH37" s="59"/>
      <c r="CII37" s="57"/>
      <c r="CIJ37" s="57"/>
      <c r="CIK37" s="57"/>
      <c r="CIL37" s="57"/>
      <c r="CIM37" s="92"/>
      <c r="CIN37" s="92"/>
      <c r="CIO37" s="57"/>
      <c r="CIP37" s="568"/>
      <c r="CIQ37" s="568"/>
      <c r="CIR37" s="199"/>
      <c r="CIS37" s="59"/>
      <c r="CIT37" s="57"/>
      <c r="CIU37" s="57"/>
      <c r="CIV37" s="57"/>
      <c r="CIW37" s="57"/>
      <c r="CIX37" s="92"/>
      <c r="CIY37" s="92"/>
      <c r="CIZ37" s="57"/>
      <c r="CJA37" s="568"/>
      <c r="CJB37" s="568"/>
      <c r="CJC37" s="199"/>
      <c r="CJD37" s="59"/>
      <c r="CJE37" s="57"/>
      <c r="CJF37" s="57"/>
      <c r="CJG37" s="57"/>
      <c r="CJH37" s="57"/>
      <c r="CJI37" s="92"/>
      <c r="CJJ37" s="92"/>
      <c r="CJK37" s="57"/>
      <c r="CJL37" s="568"/>
      <c r="CJM37" s="568"/>
      <c r="CJN37" s="199"/>
      <c r="CJO37" s="59"/>
      <c r="CJP37" s="57"/>
      <c r="CJQ37" s="57"/>
      <c r="CJR37" s="57"/>
      <c r="CJS37" s="57"/>
      <c r="CJT37" s="92"/>
      <c r="CJU37" s="92"/>
      <c r="CJV37" s="57"/>
      <c r="CJW37" s="568"/>
      <c r="CJX37" s="568"/>
      <c r="CJY37" s="199"/>
      <c r="CJZ37" s="59"/>
      <c r="CKA37" s="57"/>
      <c r="CKB37" s="57"/>
      <c r="CKC37" s="57"/>
      <c r="CKD37" s="57"/>
      <c r="CKE37" s="92"/>
      <c r="CKF37" s="92"/>
      <c r="CKG37" s="57"/>
      <c r="CKH37" s="568"/>
      <c r="CKI37" s="568"/>
      <c r="CKJ37" s="199"/>
      <c r="CKK37" s="59"/>
      <c r="CKL37" s="57"/>
      <c r="CKM37" s="57"/>
      <c r="CKN37" s="57"/>
      <c r="CKO37" s="57"/>
      <c r="CKP37" s="92"/>
      <c r="CKQ37" s="92"/>
      <c r="CKR37" s="57"/>
      <c r="CKS37" s="568"/>
      <c r="CKT37" s="568"/>
      <c r="CKU37" s="199"/>
      <c r="CKV37" s="59"/>
      <c r="CKW37" s="57"/>
      <c r="CKX37" s="57"/>
      <c r="CKY37" s="57"/>
      <c r="CKZ37" s="57"/>
      <c r="CLA37" s="92"/>
      <c r="CLB37" s="92"/>
      <c r="CLC37" s="57"/>
      <c r="CLD37" s="568"/>
      <c r="CLE37" s="568"/>
      <c r="CLF37" s="199"/>
      <c r="CLG37" s="59"/>
      <c r="CLH37" s="57"/>
      <c r="CLI37" s="57"/>
      <c r="CLJ37" s="57"/>
      <c r="CLK37" s="57"/>
      <c r="CLL37" s="92"/>
      <c r="CLM37" s="92"/>
      <c r="CLN37" s="57"/>
      <c r="CLO37" s="568"/>
      <c r="CLP37" s="568"/>
      <c r="CLQ37" s="199"/>
      <c r="CLR37" s="59"/>
      <c r="CLS37" s="57"/>
      <c r="CLT37" s="57"/>
      <c r="CLU37" s="57"/>
      <c r="CLV37" s="57"/>
      <c r="CLW37" s="92"/>
      <c r="CLX37" s="92"/>
      <c r="CLY37" s="57"/>
      <c r="CLZ37" s="568"/>
      <c r="CMA37" s="568"/>
      <c r="CMB37" s="199"/>
      <c r="CMC37" s="59"/>
      <c r="CMD37" s="57"/>
      <c r="CME37" s="57"/>
      <c r="CMF37" s="57"/>
      <c r="CMG37" s="57"/>
      <c r="CMH37" s="92"/>
      <c r="CMI37" s="92"/>
      <c r="CMJ37" s="57"/>
      <c r="CMK37" s="568"/>
      <c r="CML37" s="568"/>
      <c r="CMM37" s="199"/>
      <c r="CMN37" s="59"/>
      <c r="CMO37" s="57"/>
      <c r="CMP37" s="57"/>
      <c r="CMQ37" s="57"/>
      <c r="CMR37" s="57"/>
      <c r="CMS37" s="92"/>
      <c r="CMT37" s="92"/>
      <c r="CMU37" s="57"/>
      <c r="CMV37" s="568"/>
      <c r="CMW37" s="568"/>
      <c r="CMX37" s="199"/>
      <c r="CMY37" s="59"/>
      <c r="CMZ37" s="57"/>
      <c r="CNA37" s="57"/>
      <c r="CNB37" s="57"/>
      <c r="CNC37" s="57"/>
      <c r="CND37" s="92"/>
      <c r="CNE37" s="92"/>
      <c r="CNF37" s="57"/>
      <c r="CNG37" s="568"/>
      <c r="CNH37" s="568"/>
      <c r="CNI37" s="199"/>
      <c r="CNJ37" s="59"/>
      <c r="CNK37" s="57"/>
      <c r="CNL37" s="57"/>
      <c r="CNM37" s="57"/>
      <c r="CNN37" s="57"/>
      <c r="CNO37" s="92"/>
      <c r="CNP37" s="92"/>
      <c r="CNQ37" s="57"/>
      <c r="CNR37" s="568"/>
      <c r="CNS37" s="568"/>
      <c r="CNT37" s="199"/>
      <c r="CNU37" s="59"/>
      <c r="CNV37" s="57"/>
      <c r="CNW37" s="57"/>
      <c r="CNX37" s="57"/>
      <c r="CNY37" s="57"/>
      <c r="CNZ37" s="92"/>
      <c r="COA37" s="92"/>
      <c r="COB37" s="57"/>
      <c r="COC37" s="568"/>
      <c r="COD37" s="568"/>
      <c r="COE37" s="199"/>
      <c r="COF37" s="59"/>
      <c r="COG37" s="57"/>
      <c r="COH37" s="57"/>
      <c r="COI37" s="57"/>
      <c r="COJ37" s="57"/>
      <c r="COK37" s="92"/>
      <c r="COL37" s="92"/>
      <c r="COM37" s="57"/>
      <c r="CON37" s="568"/>
      <c r="COO37" s="568"/>
      <c r="COP37" s="199"/>
      <c r="COQ37" s="59"/>
      <c r="COR37" s="57"/>
      <c r="COS37" s="57"/>
      <c r="COT37" s="57"/>
      <c r="COU37" s="57"/>
      <c r="COV37" s="92"/>
      <c r="COW37" s="92"/>
      <c r="COX37" s="57"/>
      <c r="COY37" s="568"/>
      <c r="COZ37" s="568"/>
      <c r="CPA37" s="199"/>
      <c r="CPB37" s="59"/>
      <c r="CPC37" s="57"/>
      <c r="CPD37" s="57"/>
      <c r="CPE37" s="57"/>
      <c r="CPF37" s="57"/>
      <c r="CPG37" s="92"/>
      <c r="CPH37" s="92"/>
      <c r="CPI37" s="57"/>
      <c r="CPJ37" s="568"/>
      <c r="CPK37" s="568"/>
      <c r="CPL37" s="199"/>
      <c r="CPM37" s="59"/>
      <c r="CPN37" s="57"/>
      <c r="CPO37" s="57"/>
      <c r="CPP37" s="57"/>
      <c r="CPQ37" s="57"/>
      <c r="CPR37" s="92"/>
      <c r="CPS37" s="92"/>
      <c r="CPT37" s="57"/>
      <c r="CPU37" s="568"/>
      <c r="CPV37" s="568"/>
      <c r="CPW37" s="199"/>
      <c r="CPX37" s="59"/>
      <c r="CPY37" s="57"/>
      <c r="CPZ37" s="57"/>
      <c r="CQA37" s="57"/>
      <c r="CQB37" s="57"/>
      <c r="CQC37" s="92"/>
      <c r="CQD37" s="92"/>
      <c r="CQE37" s="57"/>
      <c r="CQF37" s="568"/>
      <c r="CQG37" s="568"/>
      <c r="CQH37" s="199"/>
      <c r="CQI37" s="59"/>
      <c r="CQJ37" s="57"/>
      <c r="CQK37" s="57"/>
      <c r="CQL37" s="57"/>
      <c r="CQM37" s="57"/>
      <c r="CQN37" s="92"/>
      <c r="CQO37" s="92"/>
      <c r="CQP37" s="57"/>
      <c r="CQQ37" s="568"/>
      <c r="CQR37" s="568"/>
      <c r="CQS37" s="199"/>
      <c r="CQT37" s="59"/>
      <c r="CQU37" s="57"/>
      <c r="CQV37" s="57"/>
      <c r="CQW37" s="57"/>
      <c r="CQX37" s="57"/>
      <c r="CQY37" s="92"/>
      <c r="CQZ37" s="92"/>
      <c r="CRA37" s="57"/>
      <c r="CRB37" s="568"/>
      <c r="CRC37" s="568"/>
      <c r="CRD37" s="199"/>
      <c r="CRE37" s="59"/>
      <c r="CRF37" s="57"/>
      <c r="CRG37" s="57"/>
      <c r="CRH37" s="57"/>
      <c r="CRI37" s="57"/>
      <c r="CRJ37" s="92"/>
      <c r="CRK37" s="92"/>
      <c r="CRL37" s="57"/>
      <c r="CRM37" s="568"/>
      <c r="CRN37" s="568"/>
      <c r="CRO37" s="199"/>
      <c r="CRP37" s="59"/>
      <c r="CRQ37" s="57"/>
      <c r="CRR37" s="57"/>
      <c r="CRS37" s="57"/>
      <c r="CRT37" s="57"/>
      <c r="CRU37" s="92"/>
      <c r="CRV37" s="92"/>
      <c r="CRW37" s="57"/>
      <c r="CRX37" s="568"/>
      <c r="CRY37" s="568"/>
      <c r="CRZ37" s="199"/>
      <c r="CSA37" s="59"/>
      <c r="CSB37" s="57"/>
      <c r="CSC37" s="57"/>
      <c r="CSD37" s="57"/>
      <c r="CSE37" s="57"/>
      <c r="CSF37" s="92"/>
      <c r="CSG37" s="92"/>
      <c r="CSH37" s="57"/>
      <c r="CSI37" s="568"/>
      <c r="CSJ37" s="568"/>
      <c r="CSK37" s="199"/>
      <c r="CSL37" s="59"/>
      <c r="CSM37" s="57"/>
      <c r="CSN37" s="57"/>
      <c r="CSO37" s="57"/>
      <c r="CSP37" s="57"/>
      <c r="CSQ37" s="92"/>
      <c r="CSR37" s="92"/>
      <c r="CSS37" s="57"/>
      <c r="CST37" s="568"/>
      <c r="CSU37" s="568"/>
      <c r="CSV37" s="199"/>
      <c r="CSW37" s="59"/>
      <c r="CSX37" s="57"/>
      <c r="CSY37" s="57"/>
      <c r="CSZ37" s="57"/>
      <c r="CTA37" s="57"/>
      <c r="CTB37" s="92"/>
      <c r="CTC37" s="92"/>
      <c r="CTD37" s="57"/>
      <c r="CTE37" s="568"/>
      <c r="CTF37" s="568"/>
      <c r="CTG37" s="199"/>
      <c r="CTH37" s="59"/>
      <c r="CTI37" s="57"/>
      <c r="CTJ37" s="57"/>
      <c r="CTK37" s="57"/>
      <c r="CTL37" s="57"/>
      <c r="CTM37" s="92"/>
      <c r="CTN37" s="92"/>
      <c r="CTO37" s="57"/>
      <c r="CTP37" s="568"/>
      <c r="CTQ37" s="568"/>
      <c r="CTR37" s="199"/>
      <c r="CTS37" s="59"/>
      <c r="CTT37" s="57"/>
      <c r="CTU37" s="57"/>
      <c r="CTV37" s="57"/>
      <c r="CTW37" s="57"/>
      <c r="CTX37" s="92"/>
      <c r="CTY37" s="92"/>
      <c r="CTZ37" s="57"/>
      <c r="CUA37" s="568"/>
      <c r="CUB37" s="568"/>
      <c r="CUC37" s="199"/>
      <c r="CUD37" s="59"/>
      <c r="CUE37" s="57"/>
      <c r="CUF37" s="57"/>
      <c r="CUG37" s="57"/>
      <c r="CUH37" s="57"/>
      <c r="CUI37" s="92"/>
      <c r="CUJ37" s="92"/>
      <c r="CUK37" s="57"/>
      <c r="CUL37" s="568"/>
      <c r="CUM37" s="568"/>
      <c r="CUN37" s="199"/>
      <c r="CUO37" s="59"/>
      <c r="CUP37" s="57"/>
      <c r="CUQ37" s="57"/>
      <c r="CUR37" s="57"/>
      <c r="CUS37" s="57"/>
      <c r="CUT37" s="92"/>
      <c r="CUU37" s="92"/>
      <c r="CUV37" s="57"/>
      <c r="CUW37" s="568"/>
      <c r="CUX37" s="568"/>
      <c r="CUY37" s="199"/>
      <c r="CUZ37" s="59"/>
      <c r="CVA37" s="57"/>
      <c r="CVB37" s="57"/>
      <c r="CVC37" s="57"/>
      <c r="CVD37" s="57"/>
      <c r="CVE37" s="92"/>
      <c r="CVF37" s="92"/>
      <c r="CVG37" s="57"/>
      <c r="CVH37" s="568"/>
      <c r="CVI37" s="568"/>
      <c r="CVJ37" s="199"/>
      <c r="CVK37" s="59"/>
      <c r="CVL37" s="57"/>
      <c r="CVM37" s="57"/>
      <c r="CVN37" s="57"/>
      <c r="CVO37" s="57"/>
      <c r="CVP37" s="92"/>
      <c r="CVQ37" s="92"/>
      <c r="CVR37" s="57"/>
      <c r="CVS37" s="568"/>
      <c r="CVT37" s="568"/>
      <c r="CVU37" s="199"/>
      <c r="CVV37" s="59"/>
      <c r="CVW37" s="57"/>
      <c r="CVX37" s="57"/>
      <c r="CVY37" s="57"/>
      <c r="CVZ37" s="57"/>
      <c r="CWA37" s="92"/>
      <c r="CWB37" s="92"/>
      <c r="CWC37" s="57"/>
      <c r="CWD37" s="568"/>
      <c r="CWE37" s="568"/>
      <c r="CWF37" s="199"/>
      <c r="CWG37" s="59"/>
      <c r="CWH37" s="57"/>
      <c r="CWI37" s="57"/>
      <c r="CWJ37" s="57"/>
      <c r="CWK37" s="57"/>
      <c r="CWL37" s="92"/>
      <c r="CWM37" s="92"/>
      <c r="CWN37" s="57"/>
      <c r="CWO37" s="568"/>
      <c r="CWP37" s="568"/>
      <c r="CWQ37" s="199"/>
      <c r="CWR37" s="59"/>
      <c r="CWS37" s="57"/>
      <c r="CWT37" s="57"/>
      <c r="CWU37" s="57"/>
      <c r="CWV37" s="57"/>
      <c r="CWW37" s="92"/>
      <c r="CWX37" s="92"/>
      <c r="CWY37" s="57"/>
      <c r="CWZ37" s="568"/>
      <c r="CXA37" s="568"/>
      <c r="CXB37" s="199"/>
      <c r="CXC37" s="59"/>
      <c r="CXD37" s="57"/>
      <c r="CXE37" s="57"/>
      <c r="CXF37" s="57"/>
      <c r="CXG37" s="57"/>
      <c r="CXH37" s="92"/>
      <c r="CXI37" s="92"/>
      <c r="CXJ37" s="57"/>
      <c r="CXK37" s="568"/>
      <c r="CXL37" s="568"/>
      <c r="CXM37" s="199"/>
      <c r="CXN37" s="59"/>
      <c r="CXO37" s="57"/>
      <c r="CXP37" s="57"/>
      <c r="CXQ37" s="57"/>
      <c r="CXR37" s="57"/>
      <c r="CXS37" s="92"/>
      <c r="CXT37" s="92"/>
      <c r="CXU37" s="57"/>
      <c r="CXV37" s="568"/>
      <c r="CXW37" s="568"/>
      <c r="CXX37" s="199"/>
      <c r="CXY37" s="59"/>
      <c r="CXZ37" s="57"/>
      <c r="CYA37" s="57"/>
      <c r="CYB37" s="57"/>
      <c r="CYC37" s="57"/>
      <c r="CYD37" s="92"/>
      <c r="CYE37" s="92"/>
      <c r="CYF37" s="57"/>
      <c r="CYG37" s="568"/>
      <c r="CYH37" s="568"/>
      <c r="CYI37" s="199"/>
      <c r="CYJ37" s="59"/>
      <c r="CYK37" s="57"/>
      <c r="CYL37" s="57"/>
      <c r="CYM37" s="57"/>
      <c r="CYN37" s="57"/>
      <c r="CYO37" s="92"/>
      <c r="CYP37" s="92"/>
      <c r="CYQ37" s="57"/>
      <c r="CYR37" s="568"/>
      <c r="CYS37" s="568"/>
      <c r="CYT37" s="199"/>
      <c r="CYU37" s="59"/>
      <c r="CYV37" s="57"/>
      <c r="CYW37" s="57"/>
      <c r="CYX37" s="57"/>
      <c r="CYY37" s="57"/>
      <c r="CYZ37" s="92"/>
      <c r="CZA37" s="92"/>
      <c r="CZB37" s="57"/>
      <c r="CZC37" s="568"/>
      <c r="CZD37" s="568"/>
      <c r="CZE37" s="199"/>
      <c r="CZF37" s="59"/>
      <c r="CZG37" s="57"/>
      <c r="CZH37" s="57"/>
      <c r="CZI37" s="57"/>
      <c r="CZJ37" s="57"/>
      <c r="CZK37" s="92"/>
      <c r="CZL37" s="92"/>
      <c r="CZM37" s="57"/>
      <c r="CZN37" s="568"/>
      <c r="CZO37" s="568"/>
      <c r="CZP37" s="199"/>
      <c r="CZQ37" s="59"/>
      <c r="CZR37" s="57"/>
      <c r="CZS37" s="57"/>
      <c r="CZT37" s="57"/>
      <c r="CZU37" s="57"/>
      <c r="CZV37" s="92"/>
      <c r="CZW37" s="92"/>
      <c r="CZX37" s="57"/>
      <c r="CZY37" s="568"/>
      <c r="CZZ37" s="568"/>
      <c r="DAA37" s="199"/>
      <c r="DAB37" s="59"/>
      <c r="DAC37" s="57"/>
      <c r="DAD37" s="57"/>
      <c r="DAE37" s="57"/>
      <c r="DAF37" s="57"/>
      <c r="DAG37" s="92"/>
      <c r="DAH37" s="92"/>
      <c r="DAI37" s="57"/>
      <c r="DAJ37" s="568"/>
      <c r="DAK37" s="568"/>
      <c r="DAL37" s="199"/>
      <c r="DAM37" s="59"/>
      <c r="DAN37" s="57"/>
      <c r="DAO37" s="57"/>
      <c r="DAP37" s="57"/>
      <c r="DAQ37" s="57"/>
      <c r="DAR37" s="92"/>
      <c r="DAS37" s="92"/>
      <c r="DAT37" s="57"/>
      <c r="DAU37" s="568"/>
      <c r="DAV37" s="568"/>
      <c r="DAW37" s="199"/>
      <c r="DAX37" s="59"/>
      <c r="DAY37" s="57"/>
      <c r="DAZ37" s="57"/>
      <c r="DBA37" s="57"/>
      <c r="DBB37" s="57"/>
      <c r="DBC37" s="92"/>
      <c r="DBD37" s="92"/>
      <c r="DBE37" s="57"/>
      <c r="DBF37" s="568"/>
      <c r="DBG37" s="568"/>
      <c r="DBH37" s="199"/>
      <c r="DBI37" s="59"/>
      <c r="DBJ37" s="57"/>
      <c r="DBK37" s="57"/>
      <c r="DBL37" s="57"/>
      <c r="DBM37" s="57"/>
      <c r="DBN37" s="92"/>
      <c r="DBO37" s="92"/>
      <c r="DBP37" s="57"/>
      <c r="DBQ37" s="568"/>
      <c r="DBR37" s="568"/>
      <c r="DBS37" s="199"/>
      <c r="DBT37" s="59"/>
      <c r="DBU37" s="57"/>
      <c r="DBV37" s="57"/>
      <c r="DBW37" s="57"/>
      <c r="DBX37" s="57"/>
      <c r="DBY37" s="92"/>
      <c r="DBZ37" s="92"/>
      <c r="DCA37" s="57"/>
      <c r="DCB37" s="568"/>
      <c r="DCC37" s="568"/>
      <c r="DCD37" s="199"/>
      <c r="DCE37" s="59"/>
      <c r="DCF37" s="57"/>
      <c r="DCG37" s="57"/>
      <c r="DCH37" s="57"/>
      <c r="DCI37" s="57"/>
      <c r="DCJ37" s="92"/>
      <c r="DCK37" s="92"/>
      <c r="DCL37" s="57"/>
      <c r="DCM37" s="568"/>
      <c r="DCN37" s="568"/>
      <c r="DCO37" s="199"/>
      <c r="DCP37" s="59"/>
      <c r="DCQ37" s="57"/>
      <c r="DCR37" s="57"/>
      <c r="DCS37" s="57"/>
      <c r="DCT37" s="57"/>
      <c r="DCU37" s="92"/>
      <c r="DCV37" s="92"/>
      <c r="DCW37" s="57"/>
      <c r="DCX37" s="568"/>
      <c r="DCY37" s="568"/>
      <c r="DCZ37" s="199"/>
      <c r="DDA37" s="59"/>
      <c r="DDB37" s="57"/>
      <c r="DDC37" s="57"/>
      <c r="DDD37" s="57"/>
      <c r="DDE37" s="57"/>
      <c r="DDF37" s="92"/>
      <c r="DDG37" s="92"/>
      <c r="DDH37" s="57"/>
      <c r="DDI37" s="568"/>
      <c r="DDJ37" s="568"/>
      <c r="DDK37" s="199"/>
      <c r="DDL37" s="59"/>
      <c r="DDM37" s="57"/>
      <c r="DDN37" s="57"/>
      <c r="DDO37" s="57"/>
      <c r="DDP37" s="57"/>
      <c r="DDQ37" s="92"/>
      <c r="DDR37" s="92"/>
      <c r="DDS37" s="57"/>
      <c r="DDT37" s="568"/>
      <c r="DDU37" s="568"/>
      <c r="DDV37" s="199"/>
      <c r="DDW37" s="59"/>
      <c r="DDX37" s="57"/>
      <c r="DDY37" s="57"/>
      <c r="DDZ37" s="57"/>
      <c r="DEA37" s="57"/>
      <c r="DEB37" s="92"/>
      <c r="DEC37" s="92"/>
      <c r="DED37" s="57"/>
      <c r="DEE37" s="568"/>
      <c r="DEF37" s="568"/>
      <c r="DEG37" s="199"/>
      <c r="DEH37" s="59"/>
      <c r="DEI37" s="57"/>
      <c r="DEJ37" s="57"/>
      <c r="DEK37" s="57"/>
      <c r="DEL37" s="57"/>
      <c r="DEM37" s="92"/>
      <c r="DEN37" s="92"/>
      <c r="DEO37" s="57"/>
      <c r="DEP37" s="568"/>
      <c r="DEQ37" s="568"/>
      <c r="DER37" s="199"/>
      <c r="DES37" s="59"/>
      <c r="DET37" s="57"/>
      <c r="DEU37" s="57"/>
      <c r="DEV37" s="57"/>
      <c r="DEW37" s="57"/>
      <c r="DEX37" s="92"/>
      <c r="DEY37" s="92"/>
      <c r="DEZ37" s="57"/>
      <c r="DFA37" s="568"/>
      <c r="DFB37" s="568"/>
      <c r="DFC37" s="199"/>
      <c r="DFD37" s="59"/>
      <c r="DFE37" s="57"/>
      <c r="DFF37" s="57"/>
      <c r="DFG37" s="57"/>
      <c r="DFH37" s="57"/>
      <c r="DFI37" s="92"/>
      <c r="DFJ37" s="92"/>
      <c r="DFK37" s="57"/>
      <c r="DFL37" s="568"/>
      <c r="DFM37" s="568"/>
      <c r="DFN37" s="199"/>
      <c r="DFO37" s="59"/>
      <c r="DFP37" s="57"/>
      <c r="DFQ37" s="57"/>
      <c r="DFR37" s="57"/>
      <c r="DFS37" s="57"/>
      <c r="DFT37" s="92"/>
      <c r="DFU37" s="92"/>
      <c r="DFV37" s="57"/>
      <c r="DFW37" s="568"/>
      <c r="DFX37" s="568"/>
      <c r="DFY37" s="199"/>
      <c r="DFZ37" s="59"/>
      <c r="DGA37" s="57"/>
      <c r="DGB37" s="57"/>
      <c r="DGC37" s="57"/>
      <c r="DGD37" s="57"/>
      <c r="DGE37" s="92"/>
      <c r="DGF37" s="92"/>
      <c r="DGG37" s="57"/>
      <c r="DGH37" s="568"/>
      <c r="DGI37" s="568"/>
      <c r="DGJ37" s="199"/>
      <c r="DGK37" s="59"/>
      <c r="DGL37" s="57"/>
      <c r="DGM37" s="57"/>
      <c r="DGN37" s="57"/>
      <c r="DGO37" s="57"/>
      <c r="DGP37" s="92"/>
      <c r="DGQ37" s="92"/>
      <c r="DGR37" s="57"/>
      <c r="DGS37" s="568"/>
      <c r="DGT37" s="568"/>
      <c r="DGU37" s="199"/>
      <c r="DGV37" s="59"/>
      <c r="DGW37" s="57"/>
      <c r="DGX37" s="57"/>
      <c r="DGY37" s="57"/>
      <c r="DGZ37" s="57"/>
      <c r="DHA37" s="92"/>
      <c r="DHB37" s="92"/>
      <c r="DHC37" s="57"/>
      <c r="DHD37" s="568"/>
      <c r="DHE37" s="568"/>
      <c r="DHF37" s="199"/>
      <c r="DHG37" s="59"/>
      <c r="DHH37" s="57"/>
      <c r="DHI37" s="57"/>
      <c r="DHJ37" s="57"/>
      <c r="DHK37" s="57"/>
      <c r="DHL37" s="92"/>
      <c r="DHM37" s="92"/>
      <c r="DHN37" s="57"/>
      <c r="DHO37" s="568"/>
      <c r="DHP37" s="568"/>
      <c r="DHQ37" s="199"/>
      <c r="DHR37" s="59"/>
      <c r="DHS37" s="57"/>
      <c r="DHT37" s="57"/>
      <c r="DHU37" s="57"/>
      <c r="DHV37" s="57"/>
      <c r="DHW37" s="92"/>
      <c r="DHX37" s="92"/>
      <c r="DHY37" s="57"/>
      <c r="DHZ37" s="568"/>
      <c r="DIA37" s="568"/>
      <c r="DIB37" s="199"/>
      <c r="DIC37" s="59"/>
      <c r="DID37" s="57"/>
      <c r="DIE37" s="57"/>
      <c r="DIF37" s="57"/>
      <c r="DIG37" s="57"/>
      <c r="DIH37" s="92"/>
      <c r="DII37" s="92"/>
      <c r="DIJ37" s="57"/>
      <c r="DIK37" s="568"/>
      <c r="DIL37" s="568"/>
      <c r="DIM37" s="199"/>
      <c r="DIN37" s="59"/>
      <c r="DIO37" s="57"/>
      <c r="DIP37" s="57"/>
      <c r="DIQ37" s="57"/>
      <c r="DIR37" s="57"/>
      <c r="DIS37" s="92"/>
      <c r="DIT37" s="92"/>
      <c r="DIU37" s="57"/>
      <c r="DIV37" s="568"/>
      <c r="DIW37" s="568"/>
      <c r="DIX37" s="199"/>
      <c r="DIY37" s="59"/>
      <c r="DIZ37" s="57"/>
      <c r="DJA37" s="57"/>
      <c r="DJB37" s="57"/>
      <c r="DJC37" s="57"/>
      <c r="DJD37" s="92"/>
      <c r="DJE37" s="92"/>
      <c r="DJF37" s="57"/>
      <c r="DJG37" s="568"/>
      <c r="DJH37" s="568"/>
      <c r="DJI37" s="199"/>
      <c r="DJJ37" s="59"/>
      <c r="DJK37" s="57"/>
      <c r="DJL37" s="57"/>
      <c r="DJM37" s="57"/>
      <c r="DJN37" s="57"/>
      <c r="DJO37" s="92"/>
      <c r="DJP37" s="92"/>
      <c r="DJQ37" s="57"/>
      <c r="DJR37" s="568"/>
      <c r="DJS37" s="568"/>
      <c r="DJT37" s="199"/>
      <c r="DJU37" s="59"/>
      <c r="DJV37" s="57"/>
      <c r="DJW37" s="57"/>
      <c r="DJX37" s="57"/>
      <c r="DJY37" s="57"/>
      <c r="DJZ37" s="92"/>
      <c r="DKA37" s="92"/>
      <c r="DKB37" s="57"/>
      <c r="DKC37" s="568"/>
      <c r="DKD37" s="568"/>
      <c r="DKE37" s="199"/>
      <c r="DKF37" s="59"/>
      <c r="DKG37" s="57"/>
      <c r="DKH37" s="57"/>
      <c r="DKI37" s="57"/>
      <c r="DKJ37" s="57"/>
      <c r="DKK37" s="92"/>
      <c r="DKL37" s="92"/>
      <c r="DKM37" s="57"/>
      <c r="DKN37" s="568"/>
      <c r="DKO37" s="568"/>
      <c r="DKP37" s="199"/>
      <c r="DKQ37" s="59"/>
      <c r="DKR37" s="57"/>
      <c r="DKS37" s="57"/>
      <c r="DKT37" s="57"/>
      <c r="DKU37" s="57"/>
      <c r="DKV37" s="92"/>
      <c r="DKW37" s="92"/>
      <c r="DKX37" s="57"/>
      <c r="DKY37" s="568"/>
      <c r="DKZ37" s="568"/>
      <c r="DLA37" s="199"/>
      <c r="DLB37" s="59"/>
      <c r="DLC37" s="57"/>
      <c r="DLD37" s="57"/>
      <c r="DLE37" s="57"/>
      <c r="DLF37" s="57"/>
      <c r="DLG37" s="92"/>
      <c r="DLH37" s="92"/>
      <c r="DLI37" s="57"/>
      <c r="DLJ37" s="568"/>
      <c r="DLK37" s="568"/>
      <c r="DLL37" s="199"/>
      <c r="DLM37" s="59"/>
      <c r="DLN37" s="57"/>
      <c r="DLO37" s="57"/>
      <c r="DLP37" s="57"/>
      <c r="DLQ37" s="57"/>
      <c r="DLR37" s="92"/>
      <c r="DLS37" s="92"/>
      <c r="DLT37" s="57"/>
      <c r="DLU37" s="568"/>
      <c r="DLV37" s="568"/>
      <c r="DLW37" s="199"/>
      <c r="DLX37" s="59"/>
      <c r="DLY37" s="57"/>
      <c r="DLZ37" s="57"/>
      <c r="DMA37" s="57"/>
      <c r="DMB37" s="57"/>
      <c r="DMC37" s="92"/>
      <c r="DMD37" s="92"/>
      <c r="DME37" s="57"/>
      <c r="DMF37" s="568"/>
      <c r="DMG37" s="568"/>
      <c r="DMH37" s="199"/>
      <c r="DMI37" s="59"/>
      <c r="DMJ37" s="57"/>
      <c r="DMK37" s="57"/>
      <c r="DML37" s="57"/>
      <c r="DMM37" s="57"/>
      <c r="DMN37" s="92"/>
      <c r="DMO37" s="92"/>
      <c r="DMP37" s="57"/>
      <c r="DMQ37" s="568"/>
      <c r="DMR37" s="568"/>
      <c r="DMS37" s="199"/>
      <c r="DMT37" s="59"/>
      <c r="DMU37" s="57"/>
      <c r="DMV37" s="57"/>
      <c r="DMW37" s="57"/>
      <c r="DMX37" s="57"/>
      <c r="DMY37" s="92"/>
      <c r="DMZ37" s="92"/>
      <c r="DNA37" s="57"/>
      <c r="DNB37" s="568"/>
      <c r="DNC37" s="568"/>
      <c r="DND37" s="199"/>
      <c r="DNE37" s="59"/>
      <c r="DNF37" s="57"/>
      <c r="DNG37" s="57"/>
      <c r="DNH37" s="57"/>
      <c r="DNI37" s="57"/>
      <c r="DNJ37" s="92"/>
      <c r="DNK37" s="92"/>
      <c r="DNL37" s="57"/>
      <c r="DNM37" s="568"/>
      <c r="DNN37" s="568"/>
      <c r="DNO37" s="199"/>
      <c r="DNP37" s="59"/>
      <c r="DNQ37" s="57"/>
      <c r="DNR37" s="57"/>
      <c r="DNS37" s="57"/>
      <c r="DNT37" s="57"/>
      <c r="DNU37" s="92"/>
      <c r="DNV37" s="92"/>
      <c r="DNW37" s="57"/>
      <c r="DNX37" s="568"/>
      <c r="DNY37" s="568"/>
      <c r="DNZ37" s="199"/>
      <c r="DOA37" s="59"/>
      <c r="DOB37" s="57"/>
      <c r="DOC37" s="57"/>
      <c r="DOD37" s="57"/>
      <c r="DOE37" s="57"/>
      <c r="DOF37" s="92"/>
      <c r="DOG37" s="92"/>
      <c r="DOH37" s="57"/>
      <c r="DOI37" s="568"/>
      <c r="DOJ37" s="568"/>
      <c r="DOK37" s="199"/>
      <c r="DOL37" s="59"/>
      <c r="DOM37" s="57"/>
      <c r="DON37" s="57"/>
      <c r="DOO37" s="57"/>
      <c r="DOP37" s="57"/>
      <c r="DOQ37" s="92"/>
      <c r="DOR37" s="92"/>
      <c r="DOS37" s="57"/>
      <c r="DOT37" s="568"/>
      <c r="DOU37" s="568"/>
      <c r="DOV37" s="199"/>
      <c r="DOW37" s="59"/>
      <c r="DOX37" s="57"/>
      <c r="DOY37" s="57"/>
      <c r="DOZ37" s="57"/>
      <c r="DPA37" s="57"/>
      <c r="DPB37" s="92"/>
      <c r="DPC37" s="92"/>
      <c r="DPD37" s="57"/>
      <c r="DPE37" s="568"/>
      <c r="DPF37" s="568"/>
      <c r="DPG37" s="199"/>
      <c r="DPH37" s="59"/>
      <c r="DPI37" s="57"/>
      <c r="DPJ37" s="57"/>
      <c r="DPK37" s="57"/>
      <c r="DPL37" s="57"/>
      <c r="DPM37" s="92"/>
      <c r="DPN37" s="92"/>
      <c r="DPO37" s="57"/>
      <c r="DPP37" s="568"/>
      <c r="DPQ37" s="568"/>
      <c r="DPR37" s="199"/>
      <c r="DPS37" s="59"/>
      <c r="DPT37" s="57"/>
      <c r="DPU37" s="57"/>
      <c r="DPV37" s="57"/>
      <c r="DPW37" s="57"/>
      <c r="DPX37" s="92"/>
      <c r="DPY37" s="92"/>
      <c r="DPZ37" s="57"/>
      <c r="DQA37" s="568"/>
      <c r="DQB37" s="568"/>
      <c r="DQC37" s="199"/>
      <c r="DQD37" s="59"/>
      <c r="DQE37" s="57"/>
      <c r="DQF37" s="57"/>
      <c r="DQG37" s="57"/>
      <c r="DQH37" s="57"/>
      <c r="DQI37" s="92"/>
      <c r="DQJ37" s="92"/>
      <c r="DQK37" s="57"/>
      <c r="DQL37" s="568"/>
      <c r="DQM37" s="568"/>
      <c r="DQN37" s="199"/>
      <c r="DQO37" s="59"/>
      <c r="DQP37" s="57"/>
      <c r="DQQ37" s="57"/>
      <c r="DQR37" s="57"/>
      <c r="DQS37" s="57"/>
      <c r="DQT37" s="92"/>
      <c r="DQU37" s="92"/>
      <c r="DQV37" s="57"/>
      <c r="DQW37" s="568"/>
      <c r="DQX37" s="568"/>
      <c r="DQY37" s="199"/>
      <c r="DQZ37" s="59"/>
      <c r="DRA37" s="57"/>
      <c r="DRB37" s="57"/>
      <c r="DRC37" s="57"/>
      <c r="DRD37" s="57"/>
      <c r="DRE37" s="92"/>
      <c r="DRF37" s="92"/>
      <c r="DRG37" s="57"/>
      <c r="DRH37" s="568"/>
      <c r="DRI37" s="568"/>
      <c r="DRJ37" s="199"/>
      <c r="DRK37" s="59"/>
      <c r="DRL37" s="57"/>
      <c r="DRM37" s="57"/>
      <c r="DRN37" s="57"/>
      <c r="DRO37" s="57"/>
      <c r="DRP37" s="92"/>
      <c r="DRQ37" s="92"/>
      <c r="DRR37" s="57"/>
      <c r="DRS37" s="568"/>
      <c r="DRT37" s="568"/>
      <c r="DRU37" s="199"/>
      <c r="DRV37" s="59"/>
      <c r="DRW37" s="57"/>
      <c r="DRX37" s="57"/>
      <c r="DRY37" s="57"/>
      <c r="DRZ37" s="57"/>
      <c r="DSA37" s="92"/>
      <c r="DSB37" s="92"/>
      <c r="DSC37" s="57"/>
      <c r="DSD37" s="568"/>
      <c r="DSE37" s="568"/>
      <c r="DSF37" s="199"/>
      <c r="DSG37" s="59"/>
      <c r="DSH37" s="57"/>
      <c r="DSI37" s="57"/>
      <c r="DSJ37" s="57"/>
      <c r="DSK37" s="57"/>
      <c r="DSL37" s="92"/>
      <c r="DSM37" s="92"/>
      <c r="DSN37" s="57"/>
      <c r="DSO37" s="568"/>
      <c r="DSP37" s="568"/>
      <c r="DSQ37" s="199"/>
      <c r="DSR37" s="59"/>
      <c r="DSS37" s="57"/>
      <c r="DST37" s="57"/>
      <c r="DSU37" s="57"/>
      <c r="DSV37" s="57"/>
      <c r="DSW37" s="92"/>
      <c r="DSX37" s="92"/>
      <c r="DSY37" s="57"/>
      <c r="DSZ37" s="568"/>
      <c r="DTA37" s="568"/>
      <c r="DTB37" s="199"/>
      <c r="DTC37" s="59"/>
      <c r="DTD37" s="57"/>
      <c r="DTE37" s="57"/>
      <c r="DTF37" s="57"/>
      <c r="DTG37" s="57"/>
      <c r="DTH37" s="92"/>
      <c r="DTI37" s="92"/>
      <c r="DTJ37" s="57"/>
      <c r="DTK37" s="568"/>
      <c r="DTL37" s="568"/>
      <c r="DTM37" s="199"/>
      <c r="DTN37" s="59"/>
      <c r="DTO37" s="57"/>
      <c r="DTP37" s="57"/>
      <c r="DTQ37" s="57"/>
      <c r="DTR37" s="57"/>
      <c r="DTS37" s="92"/>
      <c r="DTT37" s="92"/>
      <c r="DTU37" s="57"/>
      <c r="DTV37" s="568"/>
      <c r="DTW37" s="568"/>
      <c r="DTX37" s="199"/>
      <c r="DTY37" s="59"/>
      <c r="DTZ37" s="57"/>
      <c r="DUA37" s="57"/>
      <c r="DUB37" s="57"/>
      <c r="DUC37" s="57"/>
      <c r="DUD37" s="92"/>
      <c r="DUE37" s="92"/>
      <c r="DUF37" s="57"/>
      <c r="DUG37" s="568"/>
      <c r="DUH37" s="568"/>
      <c r="DUI37" s="199"/>
      <c r="DUJ37" s="59"/>
      <c r="DUK37" s="57"/>
      <c r="DUL37" s="57"/>
      <c r="DUM37" s="57"/>
      <c r="DUN37" s="57"/>
      <c r="DUO37" s="92"/>
      <c r="DUP37" s="92"/>
      <c r="DUQ37" s="57"/>
      <c r="DUR37" s="568"/>
      <c r="DUS37" s="568"/>
      <c r="DUT37" s="199"/>
      <c r="DUU37" s="59"/>
      <c r="DUV37" s="57"/>
      <c r="DUW37" s="57"/>
      <c r="DUX37" s="57"/>
      <c r="DUY37" s="57"/>
      <c r="DUZ37" s="92"/>
      <c r="DVA37" s="92"/>
      <c r="DVB37" s="57"/>
      <c r="DVC37" s="568"/>
      <c r="DVD37" s="568"/>
      <c r="DVE37" s="199"/>
      <c r="DVF37" s="59"/>
      <c r="DVG37" s="57"/>
      <c r="DVH37" s="57"/>
      <c r="DVI37" s="57"/>
      <c r="DVJ37" s="57"/>
      <c r="DVK37" s="92"/>
      <c r="DVL37" s="92"/>
      <c r="DVM37" s="57"/>
      <c r="DVN37" s="568"/>
      <c r="DVO37" s="568"/>
      <c r="DVP37" s="199"/>
      <c r="DVQ37" s="59"/>
      <c r="DVR37" s="57"/>
      <c r="DVS37" s="57"/>
      <c r="DVT37" s="57"/>
      <c r="DVU37" s="57"/>
      <c r="DVV37" s="92"/>
      <c r="DVW37" s="92"/>
      <c r="DVX37" s="57"/>
      <c r="DVY37" s="568"/>
      <c r="DVZ37" s="568"/>
      <c r="DWA37" s="199"/>
      <c r="DWB37" s="59"/>
      <c r="DWC37" s="57"/>
      <c r="DWD37" s="57"/>
      <c r="DWE37" s="57"/>
      <c r="DWF37" s="57"/>
      <c r="DWG37" s="92"/>
      <c r="DWH37" s="92"/>
      <c r="DWI37" s="57"/>
      <c r="DWJ37" s="568"/>
      <c r="DWK37" s="568"/>
      <c r="DWL37" s="199"/>
      <c r="DWM37" s="59"/>
      <c r="DWN37" s="57"/>
      <c r="DWO37" s="57"/>
      <c r="DWP37" s="57"/>
      <c r="DWQ37" s="57"/>
      <c r="DWR37" s="92"/>
      <c r="DWS37" s="92"/>
      <c r="DWT37" s="57"/>
      <c r="DWU37" s="568"/>
      <c r="DWV37" s="568"/>
      <c r="DWW37" s="199"/>
      <c r="DWX37" s="59"/>
      <c r="DWY37" s="57"/>
      <c r="DWZ37" s="57"/>
      <c r="DXA37" s="57"/>
      <c r="DXB37" s="57"/>
      <c r="DXC37" s="92"/>
      <c r="DXD37" s="92"/>
      <c r="DXE37" s="57"/>
      <c r="DXF37" s="568"/>
      <c r="DXG37" s="568"/>
      <c r="DXH37" s="199"/>
      <c r="DXI37" s="59"/>
      <c r="DXJ37" s="57"/>
      <c r="DXK37" s="57"/>
      <c r="DXL37" s="57"/>
      <c r="DXM37" s="57"/>
      <c r="DXN37" s="92"/>
      <c r="DXO37" s="92"/>
      <c r="DXP37" s="57"/>
      <c r="DXQ37" s="568"/>
      <c r="DXR37" s="568"/>
      <c r="DXS37" s="199"/>
      <c r="DXT37" s="59"/>
      <c r="DXU37" s="57"/>
      <c r="DXV37" s="57"/>
      <c r="DXW37" s="57"/>
      <c r="DXX37" s="57"/>
      <c r="DXY37" s="92"/>
      <c r="DXZ37" s="92"/>
      <c r="DYA37" s="57"/>
      <c r="DYB37" s="568"/>
      <c r="DYC37" s="568"/>
      <c r="DYD37" s="199"/>
      <c r="DYE37" s="59"/>
      <c r="DYF37" s="57"/>
      <c r="DYG37" s="57"/>
      <c r="DYH37" s="57"/>
      <c r="DYI37" s="57"/>
      <c r="DYJ37" s="92"/>
      <c r="DYK37" s="92"/>
      <c r="DYL37" s="57"/>
      <c r="DYM37" s="568"/>
      <c r="DYN37" s="568"/>
      <c r="DYO37" s="199"/>
      <c r="DYP37" s="59"/>
      <c r="DYQ37" s="57"/>
      <c r="DYR37" s="57"/>
      <c r="DYS37" s="57"/>
      <c r="DYT37" s="57"/>
      <c r="DYU37" s="92"/>
      <c r="DYV37" s="92"/>
      <c r="DYW37" s="57"/>
      <c r="DYX37" s="568"/>
      <c r="DYY37" s="568"/>
      <c r="DYZ37" s="199"/>
      <c r="DZA37" s="59"/>
      <c r="DZB37" s="57"/>
      <c r="DZC37" s="57"/>
      <c r="DZD37" s="57"/>
      <c r="DZE37" s="57"/>
      <c r="DZF37" s="92"/>
      <c r="DZG37" s="92"/>
      <c r="DZH37" s="57"/>
      <c r="DZI37" s="568"/>
      <c r="DZJ37" s="568"/>
      <c r="DZK37" s="199"/>
      <c r="DZL37" s="59"/>
      <c r="DZM37" s="57"/>
      <c r="DZN37" s="57"/>
      <c r="DZO37" s="57"/>
      <c r="DZP37" s="57"/>
      <c r="DZQ37" s="92"/>
      <c r="DZR37" s="92"/>
      <c r="DZS37" s="57"/>
      <c r="DZT37" s="568"/>
      <c r="DZU37" s="568"/>
      <c r="DZV37" s="199"/>
      <c r="DZW37" s="59"/>
      <c r="DZX37" s="57"/>
      <c r="DZY37" s="57"/>
      <c r="DZZ37" s="57"/>
      <c r="EAA37" s="57"/>
      <c r="EAB37" s="92"/>
      <c r="EAC37" s="92"/>
      <c r="EAD37" s="57"/>
      <c r="EAE37" s="568"/>
      <c r="EAF37" s="568"/>
      <c r="EAG37" s="199"/>
      <c r="EAH37" s="59"/>
      <c r="EAI37" s="57"/>
      <c r="EAJ37" s="57"/>
      <c r="EAK37" s="57"/>
      <c r="EAL37" s="57"/>
      <c r="EAM37" s="92"/>
      <c r="EAN37" s="92"/>
      <c r="EAO37" s="57"/>
      <c r="EAP37" s="568"/>
      <c r="EAQ37" s="568"/>
      <c r="EAR37" s="199"/>
      <c r="EAS37" s="59"/>
      <c r="EAT37" s="57"/>
      <c r="EAU37" s="57"/>
      <c r="EAV37" s="57"/>
      <c r="EAW37" s="57"/>
      <c r="EAX37" s="92"/>
      <c r="EAY37" s="92"/>
      <c r="EAZ37" s="57"/>
      <c r="EBA37" s="568"/>
      <c r="EBB37" s="568"/>
      <c r="EBC37" s="199"/>
      <c r="EBD37" s="59"/>
      <c r="EBE37" s="57"/>
      <c r="EBF37" s="57"/>
      <c r="EBG37" s="57"/>
      <c r="EBH37" s="57"/>
      <c r="EBI37" s="92"/>
      <c r="EBJ37" s="92"/>
      <c r="EBK37" s="57"/>
      <c r="EBL37" s="568"/>
      <c r="EBM37" s="568"/>
      <c r="EBN37" s="199"/>
      <c r="EBO37" s="59"/>
      <c r="EBP37" s="57"/>
      <c r="EBQ37" s="57"/>
      <c r="EBR37" s="57"/>
      <c r="EBS37" s="57"/>
      <c r="EBT37" s="92"/>
      <c r="EBU37" s="92"/>
      <c r="EBV37" s="57"/>
      <c r="EBW37" s="568"/>
      <c r="EBX37" s="568"/>
      <c r="EBY37" s="199"/>
      <c r="EBZ37" s="59"/>
      <c r="ECA37" s="57"/>
      <c r="ECB37" s="57"/>
      <c r="ECC37" s="57"/>
      <c r="ECD37" s="57"/>
      <c r="ECE37" s="92"/>
      <c r="ECF37" s="92"/>
      <c r="ECG37" s="57"/>
      <c r="ECH37" s="568"/>
      <c r="ECI37" s="568"/>
      <c r="ECJ37" s="199"/>
      <c r="ECK37" s="59"/>
      <c r="ECL37" s="57"/>
      <c r="ECM37" s="57"/>
      <c r="ECN37" s="57"/>
      <c r="ECO37" s="57"/>
      <c r="ECP37" s="92"/>
      <c r="ECQ37" s="92"/>
      <c r="ECR37" s="57"/>
      <c r="ECS37" s="568"/>
      <c r="ECT37" s="568"/>
      <c r="ECU37" s="199"/>
      <c r="ECV37" s="59"/>
      <c r="ECW37" s="57"/>
      <c r="ECX37" s="57"/>
      <c r="ECY37" s="57"/>
      <c r="ECZ37" s="57"/>
      <c r="EDA37" s="92"/>
      <c r="EDB37" s="92"/>
      <c r="EDC37" s="57"/>
      <c r="EDD37" s="568"/>
      <c r="EDE37" s="568"/>
      <c r="EDF37" s="199"/>
      <c r="EDG37" s="59"/>
      <c r="EDH37" s="57"/>
      <c r="EDI37" s="57"/>
      <c r="EDJ37" s="57"/>
      <c r="EDK37" s="57"/>
      <c r="EDL37" s="92"/>
      <c r="EDM37" s="92"/>
      <c r="EDN37" s="57"/>
      <c r="EDO37" s="568"/>
      <c r="EDP37" s="568"/>
      <c r="EDQ37" s="199"/>
      <c r="EDR37" s="59"/>
      <c r="EDS37" s="57"/>
      <c r="EDT37" s="57"/>
      <c r="EDU37" s="57"/>
      <c r="EDV37" s="57"/>
      <c r="EDW37" s="92"/>
      <c r="EDX37" s="92"/>
      <c r="EDY37" s="57"/>
      <c r="EDZ37" s="568"/>
      <c r="EEA37" s="568"/>
      <c r="EEB37" s="199"/>
      <c r="EEC37" s="59"/>
      <c r="EED37" s="57"/>
      <c r="EEE37" s="57"/>
      <c r="EEF37" s="57"/>
      <c r="EEG37" s="57"/>
      <c r="EEH37" s="92"/>
      <c r="EEI37" s="92"/>
      <c r="EEJ37" s="57"/>
      <c r="EEK37" s="568"/>
      <c r="EEL37" s="568"/>
      <c r="EEM37" s="199"/>
      <c r="EEN37" s="59"/>
      <c r="EEO37" s="57"/>
      <c r="EEP37" s="57"/>
      <c r="EEQ37" s="57"/>
      <c r="EER37" s="57"/>
      <c r="EES37" s="92"/>
      <c r="EET37" s="92"/>
      <c r="EEU37" s="57"/>
      <c r="EEV37" s="568"/>
      <c r="EEW37" s="568"/>
      <c r="EEX37" s="199"/>
      <c r="EEY37" s="59"/>
      <c r="EEZ37" s="57"/>
      <c r="EFA37" s="57"/>
      <c r="EFB37" s="57"/>
      <c r="EFC37" s="57"/>
      <c r="EFD37" s="92"/>
      <c r="EFE37" s="92"/>
      <c r="EFF37" s="57"/>
      <c r="EFG37" s="568"/>
      <c r="EFH37" s="568"/>
      <c r="EFI37" s="199"/>
      <c r="EFJ37" s="59"/>
      <c r="EFK37" s="57"/>
      <c r="EFL37" s="57"/>
      <c r="EFM37" s="57"/>
      <c r="EFN37" s="57"/>
      <c r="EFO37" s="92"/>
      <c r="EFP37" s="92"/>
      <c r="EFQ37" s="57"/>
      <c r="EFR37" s="568"/>
      <c r="EFS37" s="568"/>
      <c r="EFT37" s="199"/>
      <c r="EFU37" s="59"/>
      <c r="EFV37" s="57"/>
      <c r="EFW37" s="57"/>
      <c r="EFX37" s="57"/>
      <c r="EFY37" s="57"/>
      <c r="EFZ37" s="92"/>
      <c r="EGA37" s="92"/>
      <c r="EGB37" s="57"/>
      <c r="EGC37" s="568"/>
      <c r="EGD37" s="568"/>
      <c r="EGE37" s="199"/>
      <c r="EGF37" s="59"/>
      <c r="EGG37" s="57"/>
      <c r="EGH37" s="57"/>
      <c r="EGI37" s="57"/>
      <c r="EGJ37" s="57"/>
      <c r="EGK37" s="92"/>
      <c r="EGL37" s="92"/>
      <c r="EGM37" s="57"/>
      <c r="EGN37" s="568"/>
      <c r="EGO37" s="568"/>
      <c r="EGP37" s="199"/>
      <c r="EGQ37" s="59"/>
      <c r="EGR37" s="57"/>
      <c r="EGS37" s="57"/>
      <c r="EGT37" s="57"/>
      <c r="EGU37" s="57"/>
      <c r="EGV37" s="92"/>
      <c r="EGW37" s="92"/>
      <c r="EGX37" s="57"/>
      <c r="EGY37" s="568"/>
      <c r="EGZ37" s="568"/>
      <c r="EHA37" s="199"/>
      <c r="EHB37" s="59"/>
      <c r="EHC37" s="57"/>
      <c r="EHD37" s="57"/>
      <c r="EHE37" s="57"/>
      <c r="EHF37" s="57"/>
      <c r="EHG37" s="92"/>
      <c r="EHH37" s="92"/>
      <c r="EHI37" s="57"/>
      <c r="EHJ37" s="568"/>
      <c r="EHK37" s="568"/>
      <c r="EHL37" s="199"/>
      <c r="EHM37" s="59"/>
      <c r="EHN37" s="57"/>
      <c r="EHO37" s="57"/>
      <c r="EHP37" s="57"/>
      <c r="EHQ37" s="57"/>
      <c r="EHR37" s="92"/>
      <c r="EHS37" s="92"/>
      <c r="EHT37" s="57"/>
      <c r="EHU37" s="568"/>
      <c r="EHV37" s="568"/>
      <c r="EHW37" s="199"/>
      <c r="EHX37" s="59"/>
      <c r="EHY37" s="57"/>
      <c r="EHZ37" s="57"/>
      <c r="EIA37" s="57"/>
      <c r="EIB37" s="57"/>
      <c r="EIC37" s="92"/>
      <c r="EID37" s="92"/>
      <c r="EIE37" s="57"/>
      <c r="EIF37" s="568"/>
      <c r="EIG37" s="568"/>
      <c r="EIH37" s="199"/>
      <c r="EII37" s="59"/>
      <c r="EIJ37" s="57"/>
      <c r="EIK37" s="57"/>
      <c r="EIL37" s="57"/>
      <c r="EIM37" s="57"/>
      <c r="EIN37" s="92"/>
      <c r="EIO37" s="92"/>
      <c r="EIP37" s="57"/>
      <c r="EIQ37" s="568"/>
      <c r="EIR37" s="568"/>
      <c r="EIS37" s="199"/>
      <c r="EIT37" s="59"/>
      <c r="EIU37" s="57"/>
      <c r="EIV37" s="57"/>
      <c r="EIW37" s="57"/>
      <c r="EIX37" s="57"/>
      <c r="EIY37" s="92"/>
      <c r="EIZ37" s="92"/>
      <c r="EJA37" s="57"/>
      <c r="EJB37" s="568"/>
      <c r="EJC37" s="568"/>
      <c r="EJD37" s="199"/>
      <c r="EJE37" s="59"/>
      <c r="EJF37" s="57"/>
      <c r="EJG37" s="57"/>
      <c r="EJH37" s="57"/>
      <c r="EJI37" s="57"/>
      <c r="EJJ37" s="92"/>
      <c r="EJK37" s="92"/>
      <c r="EJL37" s="57"/>
      <c r="EJM37" s="568"/>
      <c r="EJN37" s="568"/>
      <c r="EJO37" s="199"/>
      <c r="EJP37" s="59"/>
      <c r="EJQ37" s="57"/>
      <c r="EJR37" s="57"/>
      <c r="EJS37" s="57"/>
      <c r="EJT37" s="57"/>
      <c r="EJU37" s="92"/>
      <c r="EJV37" s="92"/>
      <c r="EJW37" s="57"/>
      <c r="EJX37" s="568"/>
      <c r="EJY37" s="568"/>
      <c r="EJZ37" s="199"/>
      <c r="EKA37" s="59"/>
      <c r="EKB37" s="57"/>
      <c r="EKC37" s="57"/>
      <c r="EKD37" s="57"/>
      <c r="EKE37" s="57"/>
      <c r="EKF37" s="92"/>
      <c r="EKG37" s="92"/>
      <c r="EKH37" s="57"/>
      <c r="EKI37" s="568"/>
      <c r="EKJ37" s="568"/>
      <c r="EKK37" s="199"/>
      <c r="EKL37" s="59"/>
      <c r="EKM37" s="57"/>
      <c r="EKN37" s="57"/>
      <c r="EKO37" s="57"/>
      <c r="EKP37" s="57"/>
      <c r="EKQ37" s="92"/>
      <c r="EKR37" s="92"/>
      <c r="EKS37" s="57"/>
      <c r="EKT37" s="568"/>
      <c r="EKU37" s="568"/>
      <c r="EKV37" s="199"/>
      <c r="EKW37" s="59"/>
      <c r="EKX37" s="57"/>
      <c r="EKY37" s="57"/>
      <c r="EKZ37" s="57"/>
      <c r="ELA37" s="57"/>
      <c r="ELB37" s="92"/>
      <c r="ELC37" s="92"/>
      <c r="ELD37" s="57"/>
      <c r="ELE37" s="568"/>
      <c r="ELF37" s="568"/>
      <c r="ELG37" s="199"/>
      <c r="ELH37" s="59"/>
      <c r="ELI37" s="57"/>
      <c r="ELJ37" s="57"/>
      <c r="ELK37" s="57"/>
      <c r="ELL37" s="57"/>
      <c r="ELM37" s="92"/>
      <c r="ELN37" s="92"/>
      <c r="ELO37" s="57"/>
      <c r="ELP37" s="568"/>
      <c r="ELQ37" s="568"/>
      <c r="ELR37" s="199"/>
      <c r="ELS37" s="59"/>
      <c r="ELT37" s="57"/>
      <c r="ELU37" s="57"/>
      <c r="ELV37" s="57"/>
      <c r="ELW37" s="57"/>
      <c r="ELX37" s="92"/>
      <c r="ELY37" s="92"/>
      <c r="ELZ37" s="57"/>
      <c r="EMA37" s="568"/>
      <c r="EMB37" s="568"/>
      <c r="EMC37" s="199"/>
      <c r="EMD37" s="59"/>
      <c r="EME37" s="57"/>
      <c r="EMF37" s="57"/>
      <c r="EMG37" s="57"/>
      <c r="EMH37" s="57"/>
      <c r="EMI37" s="92"/>
      <c r="EMJ37" s="92"/>
      <c r="EMK37" s="57"/>
      <c r="EML37" s="568"/>
      <c r="EMM37" s="568"/>
      <c r="EMN37" s="199"/>
      <c r="EMO37" s="59"/>
      <c r="EMP37" s="57"/>
      <c r="EMQ37" s="57"/>
      <c r="EMR37" s="57"/>
      <c r="EMS37" s="57"/>
      <c r="EMT37" s="92"/>
      <c r="EMU37" s="92"/>
      <c r="EMV37" s="57"/>
      <c r="EMW37" s="568"/>
      <c r="EMX37" s="568"/>
      <c r="EMY37" s="199"/>
      <c r="EMZ37" s="59"/>
      <c r="ENA37" s="57"/>
      <c r="ENB37" s="57"/>
      <c r="ENC37" s="57"/>
      <c r="END37" s="57"/>
      <c r="ENE37" s="92"/>
      <c r="ENF37" s="92"/>
      <c r="ENG37" s="57"/>
      <c r="ENH37" s="568"/>
      <c r="ENI37" s="568"/>
      <c r="ENJ37" s="199"/>
      <c r="ENK37" s="59"/>
      <c r="ENL37" s="57"/>
      <c r="ENM37" s="57"/>
      <c r="ENN37" s="57"/>
      <c r="ENO37" s="57"/>
      <c r="ENP37" s="92"/>
      <c r="ENQ37" s="92"/>
      <c r="ENR37" s="57"/>
      <c r="ENS37" s="568"/>
      <c r="ENT37" s="568"/>
      <c r="ENU37" s="199"/>
      <c r="ENV37" s="59"/>
      <c r="ENW37" s="57"/>
      <c r="ENX37" s="57"/>
      <c r="ENY37" s="57"/>
      <c r="ENZ37" s="57"/>
      <c r="EOA37" s="92"/>
      <c r="EOB37" s="92"/>
      <c r="EOC37" s="57"/>
      <c r="EOD37" s="568"/>
      <c r="EOE37" s="568"/>
      <c r="EOF37" s="199"/>
      <c r="EOG37" s="59"/>
      <c r="EOH37" s="57"/>
      <c r="EOI37" s="57"/>
      <c r="EOJ37" s="57"/>
      <c r="EOK37" s="57"/>
      <c r="EOL37" s="92"/>
      <c r="EOM37" s="92"/>
      <c r="EON37" s="57"/>
      <c r="EOO37" s="568"/>
      <c r="EOP37" s="568"/>
      <c r="EOQ37" s="199"/>
      <c r="EOR37" s="59"/>
      <c r="EOS37" s="57"/>
      <c r="EOT37" s="57"/>
      <c r="EOU37" s="57"/>
      <c r="EOV37" s="57"/>
      <c r="EOW37" s="92"/>
      <c r="EOX37" s="92"/>
      <c r="EOY37" s="57"/>
      <c r="EOZ37" s="568"/>
      <c r="EPA37" s="568"/>
      <c r="EPB37" s="199"/>
      <c r="EPC37" s="59"/>
      <c r="EPD37" s="57"/>
      <c r="EPE37" s="57"/>
      <c r="EPF37" s="57"/>
      <c r="EPG37" s="57"/>
      <c r="EPH37" s="92"/>
      <c r="EPI37" s="92"/>
      <c r="EPJ37" s="57"/>
      <c r="EPK37" s="568"/>
      <c r="EPL37" s="568"/>
      <c r="EPM37" s="199"/>
      <c r="EPN37" s="59"/>
      <c r="EPO37" s="57"/>
      <c r="EPP37" s="57"/>
      <c r="EPQ37" s="57"/>
      <c r="EPR37" s="57"/>
      <c r="EPS37" s="92"/>
      <c r="EPT37" s="92"/>
      <c r="EPU37" s="57"/>
      <c r="EPV37" s="568"/>
      <c r="EPW37" s="568"/>
      <c r="EPX37" s="199"/>
      <c r="EPY37" s="59"/>
      <c r="EPZ37" s="57"/>
      <c r="EQA37" s="57"/>
      <c r="EQB37" s="57"/>
      <c r="EQC37" s="57"/>
      <c r="EQD37" s="92"/>
      <c r="EQE37" s="92"/>
      <c r="EQF37" s="57"/>
      <c r="EQG37" s="568"/>
      <c r="EQH37" s="568"/>
      <c r="EQI37" s="199"/>
      <c r="EQJ37" s="59"/>
      <c r="EQK37" s="57"/>
      <c r="EQL37" s="57"/>
      <c r="EQM37" s="57"/>
      <c r="EQN37" s="57"/>
      <c r="EQO37" s="92"/>
      <c r="EQP37" s="92"/>
      <c r="EQQ37" s="57"/>
      <c r="EQR37" s="568"/>
      <c r="EQS37" s="568"/>
      <c r="EQT37" s="199"/>
      <c r="EQU37" s="59"/>
      <c r="EQV37" s="57"/>
      <c r="EQW37" s="57"/>
      <c r="EQX37" s="57"/>
      <c r="EQY37" s="57"/>
      <c r="EQZ37" s="92"/>
      <c r="ERA37" s="92"/>
      <c r="ERB37" s="57"/>
      <c r="ERC37" s="568"/>
      <c r="ERD37" s="568"/>
      <c r="ERE37" s="199"/>
      <c r="ERF37" s="59"/>
      <c r="ERG37" s="57"/>
      <c r="ERH37" s="57"/>
      <c r="ERI37" s="57"/>
      <c r="ERJ37" s="57"/>
      <c r="ERK37" s="92"/>
      <c r="ERL37" s="92"/>
      <c r="ERM37" s="57"/>
      <c r="ERN37" s="568"/>
      <c r="ERO37" s="568"/>
      <c r="ERP37" s="199"/>
      <c r="ERQ37" s="59"/>
      <c r="ERR37" s="57"/>
      <c r="ERS37" s="57"/>
      <c r="ERT37" s="57"/>
      <c r="ERU37" s="57"/>
      <c r="ERV37" s="92"/>
      <c r="ERW37" s="92"/>
      <c r="ERX37" s="57"/>
      <c r="ERY37" s="568"/>
      <c r="ERZ37" s="568"/>
      <c r="ESA37" s="199"/>
      <c r="ESB37" s="59"/>
      <c r="ESC37" s="57"/>
      <c r="ESD37" s="57"/>
      <c r="ESE37" s="57"/>
      <c r="ESF37" s="57"/>
      <c r="ESG37" s="92"/>
      <c r="ESH37" s="92"/>
      <c r="ESI37" s="57"/>
      <c r="ESJ37" s="568"/>
      <c r="ESK37" s="568"/>
      <c r="ESL37" s="199"/>
      <c r="ESM37" s="59"/>
      <c r="ESN37" s="57"/>
      <c r="ESO37" s="57"/>
      <c r="ESP37" s="57"/>
      <c r="ESQ37" s="57"/>
      <c r="ESR37" s="92"/>
      <c r="ESS37" s="92"/>
      <c r="EST37" s="57"/>
      <c r="ESU37" s="568"/>
      <c r="ESV37" s="568"/>
      <c r="ESW37" s="199"/>
      <c r="ESX37" s="59"/>
      <c r="ESY37" s="57"/>
      <c r="ESZ37" s="57"/>
      <c r="ETA37" s="57"/>
      <c r="ETB37" s="57"/>
      <c r="ETC37" s="92"/>
      <c r="ETD37" s="92"/>
      <c r="ETE37" s="57"/>
      <c r="ETF37" s="568"/>
      <c r="ETG37" s="568"/>
      <c r="ETH37" s="199"/>
      <c r="ETI37" s="59"/>
      <c r="ETJ37" s="57"/>
      <c r="ETK37" s="57"/>
      <c r="ETL37" s="57"/>
      <c r="ETM37" s="57"/>
      <c r="ETN37" s="92"/>
      <c r="ETO37" s="92"/>
      <c r="ETP37" s="57"/>
      <c r="ETQ37" s="568"/>
      <c r="ETR37" s="568"/>
      <c r="ETS37" s="199"/>
      <c r="ETT37" s="59"/>
      <c r="ETU37" s="57"/>
      <c r="ETV37" s="57"/>
      <c r="ETW37" s="57"/>
      <c r="ETX37" s="57"/>
      <c r="ETY37" s="92"/>
      <c r="ETZ37" s="92"/>
      <c r="EUA37" s="57"/>
      <c r="EUB37" s="568"/>
      <c r="EUC37" s="568"/>
      <c r="EUD37" s="199"/>
      <c r="EUE37" s="59"/>
      <c r="EUF37" s="57"/>
      <c r="EUG37" s="57"/>
      <c r="EUH37" s="57"/>
      <c r="EUI37" s="57"/>
      <c r="EUJ37" s="92"/>
      <c r="EUK37" s="92"/>
      <c r="EUL37" s="57"/>
      <c r="EUM37" s="568"/>
      <c r="EUN37" s="568"/>
      <c r="EUO37" s="199"/>
      <c r="EUP37" s="59"/>
      <c r="EUQ37" s="57"/>
      <c r="EUR37" s="57"/>
      <c r="EUS37" s="57"/>
      <c r="EUT37" s="57"/>
      <c r="EUU37" s="92"/>
      <c r="EUV37" s="92"/>
      <c r="EUW37" s="57"/>
      <c r="EUX37" s="568"/>
      <c r="EUY37" s="568"/>
      <c r="EUZ37" s="199"/>
      <c r="EVA37" s="59"/>
      <c r="EVB37" s="57"/>
      <c r="EVC37" s="57"/>
      <c r="EVD37" s="57"/>
      <c r="EVE37" s="57"/>
      <c r="EVF37" s="92"/>
      <c r="EVG37" s="92"/>
      <c r="EVH37" s="57"/>
      <c r="EVI37" s="568"/>
      <c r="EVJ37" s="568"/>
      <c r="EVK37" s="199"/>
      <c r="EVL37" s="59"/>
      <c r="EVM37" s="57"/>
      <c r="EVN37" s="57"/>
      <c r="EVO37" s="57"/>
      <c r="EVP37" s="57"/>
      <c r="EVQ37" s="92"/>
      <c r="EVR37" s="92"/>
      <c r="EVS37" s="57"/>
      <c r="EVT37" s="568"/>
      <c r="EVU37" s="568"/>
      <c r="EVV37" s="199"/>
      <c r="EVW37" s="59"/>
      <c r="EVX37" s="57"/>
      <c r="EVY37" s="57"/>
      <c r="EVZ37" s="57"/>
      <c r="EWA37" s="57"/>
      <c r="EWB37" s="92"/>
      <c r="EWC37" s="92"/>
      <c r="EWD37" s="57"/>
      <c r="EWE37" s="568"/>
      <c r="EWF37" s="568"/>
      <c r="EWG37" s="199"/>
      <c r="EWH37" s="59"/>
      <c r="EWI37" s="57"/>
      <c r="EWJ37" s="57"/>
      <c r="EWK37" s="57"/>
      <c r="EWL37" s="57"/>
      <c r="EWM37" s="92"/>
      <c r="EWN37" s="92"/>
      <c r="EWO37" s="57"/>
      <c r="EWP37" s="568"/>
      <c r="EWQ37" s="568"/>
      <c r="EWR37" s="199"/>
      <c r="EWS37" s="59"/>
      <c r="EWT37" s="57"/>
      <c r="EWU37" s="57"/>
      <c r="EWV37" s="57"/>
      <c r="EWW37" s="57"/>
      <c r="EWX37" s="92"/>
      <c r="EWY37" s="92"/>
      <c r="EWZ37" s="57"/>
      <c r="EXA37" s="568"/>
      <c r="EXB37" s="568"/>
      <c r="EXC37" s="199"/>
      <c r="EXD37" s="59"/>
      <c r="EXE37" s="57"/>
      <c r="EXF37" s="57"/>
      <c r="EXG37" s="57"/>
      <c r="EXH37" s="57"/>
      <c r="EXI37" s="92"/>
      <c r="EXJ37" s="92"/>
      <c r="EXK37" s="57"/>
      <c r="EXL37" s="568"/>
      <c r="EXM37" s="568"/>
      <c r="EXN37" s="199"/>
      <c r="EXO37" s="59"/>
      <c r="EXP37" s="57"/>
      <c r="EXQ37" s="57"/>
      <c r="EXR37" s="57"/>
      <c r="EXS37" s="57"/>
      <c r="EXT37" s="92"/>
      <c r="EXU37" s="92"/>
      <c r="EXV37" s="57"/>
      <c r="EXW37" s="568"/>
      <c r="EXX37" s="568"/>
      <c r="EXY37" s="199"/>
      <c r="EXZ37" s="59"/>
      <c r="EYA37" s="57"/>
      <c r="EYB37" s="57"/>
      <c r="EYC37" s="57"/>
      <c r="EYD37" s="57"/>
      <c r="EYE37" s="92"/>
      <c r="EYF37" s="92"/>
      <c r="EYG37" s="57"/>
      <c r="EYH37" s="568"/>
      <c r="EYI37" s="568"/>
      <c r="EYJ37" s="199"/>
      <c r="EYK37" s="59"/>
      <c r="EYL37" s="57"/>
      <c r="EYM37" s="57"/>
      <c r="EYN37" s="57"/>
      <c r="EYO37" s="57"/>
      <c r="EYP37" s="92"/>
      <c r="EYQ37" s="92"/>
      <c r="EYR37" s="57"/>
      <c r="EYS37" s="568"/>
      <c r="EYT37" s="568"/>
      <c r="EYU37" s="199"/>
      <c r="EYV37" s="59"/>
      <c r="EYW37" s="57"/>
      <c r="EYX37" s="57"/>
      <c r="EYY37" s="57"/>
      <c r="EYZ37" s="57"/>
      <c r="EZA37" s="92"/>
      <c r="EZB37" s="92"/>
      <c r="EZC37" s="57"/>
      <c r="EZD37" s="568"/>
      <c r="EZE37" s="568"/>
      <c r="EZF37" s="199"/>
      <c r="EZG37" s="59"/>
      <c r="EZH37" s="57"/>
      <c r="EZI37" s="57"/>
      <c r="EZJ37" s="57"/>
      <c r="EZK37" s="57"/>
      <c r="EZL37" s="92"/>
      <c r="EZM37" s="92"/>
      <c r="EZN37" s="57"/>
      <c r="EZO37" s="568"/>
      <c r="EZP37" s="568"/>
      <c r="EZQ37" s="199"/>
      <c r="EZR37" s="59"/>
      <c r="EZS37" s="57"/>
      <c r="EZT37" s="57"/>
      <c r="EZU37" s="57"/>
      <c r="EZV37" s="57"/>
      <c r="EZW37" s="92"/>
      <c r="EZX37" s="92"/>
      <c r="EZY37" s="57"/>
      <c r="EZZ37" s="568"/>
      <c r="FAA37" s="568"/>
      <c r="FAB37" s="199"/>
      <c r="FAC37" s="59"/>
      <c r="FAD37" s="57"/>
      <c r="FAE37" s="57"/>
      <c r="FAF37" s="57"/>
      <c r="FAG37" s="57"/>
      <c r="FAH37" s="92"/>
      <c r="FAI37" s="92"/>
      <c r="FAJ37" s="57"/>
      <c r="FAK37" s="568"/>
      <c r="FAL37" s="568"/>
      <c r="FAM37" s="199"/>
      <c r="FAN37" s="59"/>
      <c r="FAO37" s="57"/>
      <c r="FAP37" s="57"/>
      <c r="FAQ37" s="57"/>
      <c r="FAR37" s="57"/>
      <c r="FAS37" s="92"/>
      <c r="FAT37" s="92"/>
      <c r="FAU37" s="57"/>
      <c r="FAV37" s="568"/>
      <c r="FAW37" s="568"/>
      <c r="FAX37" s="199"/>
      <c r="FAY37" s="59"/>
      <c r="FAZ37" s="57"/>
      <c r="FBA37" s="57"/>
      <c r="FBB37" s="57"/>
      <c r="FBC37" s="57"/>
      <c r="FBD37" s="92"/>
      <c r="FBE37" s="92"/>
      <c r="FBF37" s="57"/>
      <c r="FBG37" s="568"/>
      <c r="FBH37" s="568"/>
      <c r="FBI37" s="199"/>
      <c r="FBJ37" s="59"/>
      <c r="FBK37" s="57"/>
      <c r="FBL37" s="57"/>
      <c r="FBM37" s="57"/>
      <c r="FBN37" s="57"/>
      <c r="FBO37" s="92"/>
      <c r="FBP37" s="92"/>
      <c r="FBQ37" s="57"/>
      <c r="FBR37" s="568"/>
      <c r="FBS37" s="568"/>
      <c r="FBT37" s="199"/>
      <c r="FBU37" s="59"/>
      <c r="FBV37" s="57"/>
      <c r="FBW37" s="57"/>
      <c r="FBX37" s="57"/>
      <c r="FBY37" s="57"/>
      <c r="FBZ37" s="92"/>
      <c r="FCA37" s="92"/>
      <c r="FCB37" s="57"/>
      <c r="FCC37" s="568"/>
      <c r="FCD37" s="568"/>
      <c r="FCE37" s="199"/>
      <c r="FCF37" s="59"/>
      <c r="FCG37" s="57"/>
      <c r="FCH37" s="57"/>
      <c r="FCI37" s="57"/>
      <c r="FCJ37" s="57"/>
      <c r="FCK37" s="92"/>
      <c r="FCL37" s="92"/>
      <c r="FCM37" s="57"/>
      <c r="FCN37" s="568"/>
      <c r="FCO37" s="568"/>
      <c r="FCP37" s="199"/>
      <c r="FCQ37" s="59"/>
      <c r="FCR37" s="57"/>
      <c r="FCS37" s="57"/>
      <c r="FCT37" s="57"/>
      <c r="FCU37" s="57"/>
      <c r="FCV37" s="92"/>
      <c r="FCW37" s="92"/>
      <c r="FCX37" s="57"/>
      <c r="FCY37" s="568"/>
      <c r="FCZ37" s="568"/>
      <c r="FDA37" s="199"/>
      <c r="FDB37" s="59"/>
      <c r="FDC37" s="57"/>
      <c r="FDD37" s="57"/>
      <c r="FDE37" s="57"/>
      <c r="FDF37" s="57"/>
      <c r="FDG37" s="92"/>
      <c r="FDH37" s="92"/>
      <c r="FDI37" s="57"/>
      <c r="FDJ37" s="568"/>
      <c r="FDK37" s="568"/>
      <c r="FDL37" s="199"/>
      <c r="FDM37" s="59"/>
      <c r="FDN37" s="57"/>
      <c r="FDO37" s="57"/>
      <c r="FDP37" s="57"/>
      <c r="FDQ37" s="57"/>
      <c r="FDR37" s="92"/>
      <c r="FDS37" s="92"/>
      <c r="FDT37" s="57"/>
      <c r="FDU37" s="568"/>
      <c r="FDV37" s="568"/>
      <c r="FDW37" s="199"/>
      <c r="FDX37" s="59"/>
      <c r="FDY37" s="57"/>
      <c r="FDZ37" s="57"/>
      <c r="FEA37" s="57"/>
      <c r="FEB37" s="57"/>
      <c r="FEC37" s="92"/>
      <c r="FED37" s="92"/>
      <c r="FEE37" s="57"/>
      <c r="FEF37" s="568"/>
      <c r="FEG37" s="568"/>
      <c r="FEH37" s="199"/>
      <c r="FEI37" s="59"/>
      <c r="FEJ37" s="57"/>
      <c r="FEK37" s="57"/>
      <c r="FEL37" s="57"/>
      <c r="FEM37" s="57"/>
      <c r="FEN37" s="92"/>
      <c r="FEO37" s="92"/>
      <c r="FEP37" s="57"/>
      <c r="FEQ37" s="568"/>
      <c r="FER37" s="568"/>
      <c r="FES37" s="199"/>
      <c r="FET37" s="59"/>
      <c r="FEU37" s="57"/>
      <c r="FEV37" s="57"/>
      <c r="FEW37" s="57"/>
      <c r="FEX37" s="57"/>
      <c r="FEY37" s="92"/>
      <c r="FEZ37" s="92"/>
      <c r="FFA37" s="57"/>
      <c r="FFB37" s="568"/>
      <c r="FFC37" s="568"/>
      <c r="FFD37" s="199"/>
      <c r="FFE37" s="59"/>
      <c r="FFF37" s="57"/>
      <c r="FFG37" s="57"/>
      <c r="FFH37" s="57"/>
      <c r="FFI37" s="57"/>
      <c r="FFJ37" s="92"/>
      <c r="FFK37" s="92"/>
      <c r="FFL37" s="57"/>
      <c r="FFM37" s="568"/>
      <c r="FFN37" s="568"/>
      <c r="FFO37" s="199"/>
      <c r="FFP37" s="59"/>
      <c r="FFQ37" s="57"/>
      <c r="FFR37" s="57"/>
      <c r="FFS37" s="57"/>
      <c r="FFT37" s="57"/>
      <c r="FFU37" s="92"/>
      <c r="FFV37" s="92"/>
      <c r="FFW37" s="57"/>
      <c r="FFX37" s="568"/>
      <c r="FFY37" s="568"/>
      <c r="FFZ37" s="199"/>
      <c r="FGA37" s="59"/>
      <c r="FGB37" s="57"/>
      <c r="FGC37" s="57"/>
      <c r="FGD37" s="57"/>
      <c r="FGE37" s="57"/>
      <c r="FGF37" s="92"/>
      <c r="FGG37" s="92"/>
      <c r="FGH37" s="57"/>
      <c r="FGI37" s="568"/>
      <c r="FGJ37" s="568"/>
      <c r="FGK37" s="199"/>
      <c r="FGL37" s="59"/>
      <c r="FGM37" s="57"/>
      <c r="FGN37" s="57"/>
      <c r="FGO37" s="57"/>
      <c r="FGP37" s="57"/>
      <c r="FGQ37" s="92"/>
      <c r="FGR37" s="92"/>
      <c r="FGS37" s="57"/>
      <c r="FGT37" s="568"/>
      <c r="FGU37" s="568"/>
      <c r="FGV37" s="199"/>
      <c r="FGW37" s="59"/>
      <c r="FGX37" s="57"/>
      <c r="FGY37" s="57"/>
      <c r="FGZ37" s="57"/>
      <c r="FHA37" s="57"/>
      <c r="FHB37" s="92"/>
      <c r="FHC37" s="92"/>
      <c r="FHD37" s="57"/>
      <c r="FHE37" s="568"/>
      <c r="FHF37" s="568"/>
      <c r="FHG37" s="199"/>
      <c r="FHH37" s="59"/>
      <c r="FHI37" s="57"/>
      <c r="FHJ37" s="57"/>
      <c r="FHK37" s="57"/>
      <c r="FHL37" s="57"/>
      <c r="FHM37" s="92"/>
      <c r="FHN37" s="92"/>
      <c r="FHO37" s="57"/>
      <c r="FHP37" s="568"/>
      <c r="FHQ37" s="568"/>
      <c r="FHR37" s="199"/>
      <c r="FHS37" s="59"/>
      <c r="FHT37" s="57"/>
      <c r="FHU37" s="57"/>
      <c r="FHV37" s="57"/>
      <c r="FHW37" s="57"/>
      <c r="FHX37" s="92"/>
      <c r="FHY37" s="92"/>
      <c r="FHZ37" s="57"/>
      <c r="FIA37" s="568"/>
      <c r="FIB37" s="568"/>
      <c r="FIC37" s="199"/>
      <c r="FID37" s="59"/>
      <c r="FIE37" s="57"/>
      <c r="FIF37" s="57"/>
      <c r="FIG37" s="57"/>
      <c r="FIH37" s="57"/>
      <c r="FII37" s="92"/>
      <c r="FIJ37" s="92"/>
      <c r="FIK37" s="57"/>
      <c r="FIL37" s="568"/>
      <c r="FIM37" s="568"/>
      <c r="FIN37" s="199"/>
      <c r="FIO37" s="59"/>
      <c r="FIP37" s="57"/>
      <c r="FIQ37" s="57"/>
      <c r="FIR37" s="57"/>
      <c r="FIS37" s="57"/>
      <c r="FIT37" s="92"/>
      <c r="FIU37" s="92"/>
      <c r="FIV37" s="57"/>
      <c r="FIW37" s="568"/>
      <c r="FIX37" s="568"/>
      <c r="FIY37" s="199"/>
      <c r="FIZ37" s="59"/>
      <c r="FJA37" s="57"/>
      <c r="FJB37" s="57"/>
      <c r="FJC37" s="57"/>
      <c r="FJD37" s="57"/>
      <c r="FJE37" s="92"/>
      <c r="FJF37" s="92"/>
      <c r="FJG37" s="57"/>
      <c r="FJH37" s="568"/>
      <c r="FJI37" s="568"/>
      <c r="FJJ37" s="199"/>
      <c r="FJK37" s="59"/>
      <c r="FJL37" s="57"/>
      <c r="FJM37" s="57"/>
      <c r="FJN37" s="57"/>
      <c r="FJO37" s="57"/>
      <c r="FJP37" s="92"/>
      <c r="FJQ37" s="92"/>
      <c r="FJR37" s="57"/>
      <c r="FJS37" s="568"/>
      <c r="FJT37" s="568"/>
      <c r="FJU37" s="199"/>
      <c r="FJV37" s="59"/>
      <c r="FJW37" s="57"/>
      <c r="FJX37" s="57"/>
      <c r="FJY37" s="57"/>
      <c r="FJZ37" s="57"/>
      <c r="FKA37" s="92"/>
      <c r="FKB37" s="92"/>
      <c r="FKC37" s="57"/>
      <c r="FKD37" s="568"/>
      <c r="FKE37" s="568"/>
      <c r="FKF37" s="199"/>
      <c r="FKG37" s="59"/>
      <c r="FKH37" s="57"/>
      <c r="FKI37" s="57"/>
      <c r="FKJ37" s="57"/>
      <c r="FKK37" s="57"/>
      <c r="FKL37" s="92"/>
      <c r="FKM37" s="92"/>
      <c r="FKN37" s="57"/>
      <c r="FKO37" s="568"/>
      <c r="FKP37" s="568"/>
      <c r="FKQ37" s="199"/>
      <c r="FKR37" s="59"/>
      <c r="FKS37" s="57"/>
      <c r="FKT37" s="57"/>
      <c r="FKU37" s="57"/>
      <c r="FKV37" s="57"/>
      <c r="FKW37" s="92"/>
      <c r="FKX37" s="92"/>
      <c r="FKY37" s="57"/>
      <c r="FKZ37" s="568"/>
      <c r="FLA37" s="568"/>
      <c r="FLB37" s="199"/>
      <c r="FLC37" s="59"/>
      <c r="FLD37" s="57"/>
      <c r="FLE37" s="57"/>
      <c r="FLF37" s="57"/>
      <c r="FLG37" s="57"/>
      <c r="FLH37" s="92"/>
      <c r="FLI37" s="92"/>
      <c r="FLJ37" s="57"/>
      <c r="FLK37" s="568"/>
      <c r="FLL37" s="568"/>
      <c r="FLM37" s="199"/>
      <c r="FLN37" s="59"/>
      <c r="FLO37" s="57"/>
      <c r="FLP37" s="57"/>
      <c r="FLQ37" s="57"/>
      <c r="FLR37" s="57"/>
      <c r="FLS37" s="92"/>
      <c r="FLT37" s="92"/>
      <c r="FLU37" s="57"/>
      <c r="FLV37" s="568"/>
      <c r="FLW37" s="568"/>
      <c r="FLX37" s="199"/>
      <c r="FLY37" s="59"/>
      <c r="FLZ37" s="57"/>
      <c r="FMA37" s="57"/>
      <c r="FMB37" s="57"/>
      <c r="FMC37" s="57"/>
      <c r="FMD37" s="92"/>
      <c r="FME37" s="92"/>
      <c r="FMF37" s="57"/>
      <c r="FMG37" s="568"/>
      <c r="FMH37" s="568"/>
      <c r="FMI37" s="199"/>
      <c r="FMJ37" s="59"/>
      <c r="FMK37" s="57"/>
      <c r="FML37" s="57"/>
      <c r="FMM37" s="57"/>
      <c r="FMN37" s="57"/>
      <c r="FMO37" s="92"/>
      <c r="FMP37" s="92"/>
      <c r="FMQ37" s="57"/>
      <c r="FMR37" s="568"/>
      <c r="FMS37" s="568"/>
      <c r="FMT37" s="199"/>
      <c r="FMU37" s="59"/>
      <c r="FMV37" s="57"/>
      <c r="FMW37" s="57"/>
      <c r="FMX37" s="57"/>
      <c r="FMY37" s="57"/>
      <c r="FMZ37" s="92"/>
      <c r="FNA37" s="92"/>
      <c r="FNB37" s="57"/>
      <c r="FNC37" s="568"/>
      <c r="FND37" s="568"/>
      <c r="FNE37" s="199"/>
      <c r="FNF37" s="59"/>
      <c r="FNG37" s="57"/>
      <c r="FNH37" s="57"/>
      <c r="FNI37" s="57"/>
      <c r="FNJ37" s="57"/>
      <c r="FNK37" s="92"/>
      <c r="FNL37" s="92"/>
      <c r="FNM37" s="57"/>
      <c r="FNN37" s="568"/>
      <c r="FNO37" s="568"/>
      <c r="FNP37" s="199"/>
      <c r="FNQ37" s="59"/>
      <c r="FNR37" s="57"/>
      <c r="FNS37" s="57"/>
      <c r="FNT37" s="57"/>
      <c r="FNU37" s="57"/>
      <c r="FNV37" s="92"/>
      <c r="FNW37" s="92"/>
      <c r="FNX37" s="57"/>
      <c r="FNY37" s="568"/>
      <c r="FNZ37" s="568"/>
      <c r="FOA37" s="199"/>
      <c r="FOB37" s="59"/>
      <c r="FOC37" s="57"/>
      <c r="FOD37" s="57"/>
      <c r="FOE37" s="57"/>
      <c r="FOF37" s="57"/>
      <c r="FOG37" s="92"/>
      <c r="FOH37" s="92"/>
      <c r="FOI37" s="57"/>
      <c r="FOJ37" s="568"/>
      <c r="FOK37" s="568"/>
      <c r="FOL37" s="199"/>
      <c r="FOM37" s="59"/>
      <c r="FON37" s="57"/>
      <c r="FOO37" s="57"/>
      <c r="FOP37" s="57"/>
      <c r="FOQ37" s="57"/>
      <c r="FOR37" s="92"/>
      <c r="FOS37" s="92"/>
      <c r="FOT37" s="57"/>
      <c r="FOU37" s="568"/>
      <c r="FOV37" s="568"/>
      <c r="FOW37" s="199"/>
      <c r="FOX37" s="59"/>
      <c r="FOY37" s="57"/>
      <c r="FOZ37" s="57"/>
      <c r="FPA37" s="57"/>
      <c r="FPB37" s="57"/>
      <c r="FPC37" s="92"/>
      <c r="FPD37" s="92"/>
      <c r="FPE37" s="57"/>
      <c r="FPF37" s="568"/>
      <c r="FPG37" s="568"/>
      <c r="FPH37" s="199"/>
      <c r="FPI37" s="59"/>
      <c r="FPJ37" s="57"/>
      <c r="FPK37" s="57"/>
      <c r="FPL37" s="57"/>
      <c r="FPM37" s="57"/>
      <c r="FPN37" s="92"/>
      <c r="FPO37" s="92"/>
      <c r="FPP37" s="57"/>
      <c r="FPQ37" s="568"/>
      <c r="FPR37" s="568"/>
      <c r="FPS37" s="199"/>
      <c r="FPT37" s="59"/>
      <c r="FPU37" s="57"/>
      <c r="FPV37" s="57"/>
      <c r="FPW37" s="57"/>
      <c r="FPX37" s="57"/>
      <c r="FPY37" s="92"/>
      <c r="FPZ37" s="92"/>
      <c r="FQA37" s="57"/>
      <c r="FQB37" s="568"/>
      <c r="FQC37" s="568"/>
      <c r="FQD37" s="199"/>
      <c r="FQE37" s="59"/>
      <c r="FQF37" s="57"/>
      <c r="FQG37" s="57"/>
      <c r="FQH37" s="57"/>
      <c r="FQI37" s="57"/>
      <c r="FQJ37" s="92"/>
      <c r="FQK37" s="92"/>
      <c r="FQL37" s="57"/>
      <c r="FQM37" s="568"/>
      <c r="FQN37" s="568"/>
      <c r="FQO37" s="199"/>
      <c r="FQP37" s="59"/>
      <c r="FQQ37" s="57"/>
      <c r="FQR37" s="57"/>
      <c r="FQS37" s="57"/>
      <c r="FQT37" s="57"/>
      <c r="FQU37" s="92"/>
      <c r="FQV37" s="92"/>
      <c r="FQW37" s="57"/>
      <c r="FQX37" s="568"/>
      <c r="FQY37" s="568"/>
      <c r="FQZ37" s="199"/>
      <c r="FRA37" s="59"/>
      <c r="FRB37" s="57"/>
      <c r="FRC37" s="57"/>
      <c r="FRD37" s="57"/>
      <c r="FRE37" s="57"/>
      <c r="FRF37" s="92"/>
      <c r="FRG37" s="92"/>
      <c r="FRH37" s="57"/>
      <c r="FRI37" s="568"/>
      <c r="FRJ37" s="568"/>
      <c r="FRK37" s="199"/>
      <c r="FRL37" s="59"/>
      <c r="FRM37" s="57"/>
      <c r="FRN37" s="57"/>
      <c r="FRO37" s="57"/>
      <c r="FRP37" s="57"/>
      <c r="FRQ37" s="92"/>
      <c r="FRR37" s="92"/>
      <c r="FRS37" s="57"/>
      <c r="FRT37" s="568"/>
      <c r="FRU37" s="568"/>
      <c r="FRV37" s="199"/>
      <c r="FRW37" s="59"/>
      <c r="FRX37" s="57"/>
      <c r="FRY37" s="57"/>
      <c r="FRZ37" s="57"/>
      <c r="FSA37" s="57"/>
      <c r="FSB37" s="92"/>
      <c r="FSC37" s="92"/>
      <c r="FSD37" s="57"/>
      <c r="FSE37" s="568"/>
      <c r="FSF37" s="568"/>
      <c r="FSG37" s="199"/>
      <c r="FSH37" s="59"/>
      <c r="FSI37" s="57"/>
      <c r="FSJ37" s="57"/>
      <c r="FSK37" s="57"/>
      <c r="FSL37" s="57"/>
      <c r="FSM37" s="92"/>
      <c r="FSN37" s="92"/>
      <c r="FSO37" s="57"/>
      <c r="FSP37" s="568"/>
      <c r="FSQ37" s="568"/>
      <c r="FSR37" s="199"/>
      <c r="FSS37" s="59"/>
      <c r="FST37" s="57"/>
      <c r="FSU37" s="57"/>
      <c r="FSV37" s="57"/>
      <c r="FSW37" s="57"/>
      <c r="FSX37" s="92"/>
      <c r="FSY37" s="92"/>
      <c r="FSZ37" s="57"/>
      <c r="FTA37" s="568"/>
      <c r="FTB37" s="568"/>
      <c r="FTC37" s="199"/>
      <c r="FTD37" s="59"/>
      <c r="FTE37" s="57"/>
      <c r="FTF37" s="57"/>
      <c r="FTG37" s="57"/>
      <c r="FTH37" s="57"/>
      <c r="FTI37" s="92"/>
      <c r="FTJ37" s="92"/>
      <c r="FTK37" s="57"/>
      <c r="FTL37" s="568"/>
      <c r="FTM37" s="568"/>
      <c r="FTN37" s="199"/>
      <c r="FTO37" s="59"/>
      <c r="FTP37" s="57"/>
      <c r="FTQ37" s="57"/>
      <c r="FTR37" s="57"/>
      <c r="FTS37" s="57"/>
      <c r="FTT37" s="92"/>
      <c r="FTU37" s="92"/>
      <c r="FTV37" s="57"/>
      <c r="FTW37" s="568"/>
      <c r="FTX37" s="568"/>
      <c r="FTY37" s="199"/>
      <c r="FTZ37" s="59"/>
      <c r="FUA37" s="57"/>
      <c r="FUB37" s="57"/>
      <c r="FUC37" s="57"/>
      <c r="FUD37" s="57"/>
      <c r="FUE37" s="92"/>
      <c r="FUF37" s="92"/>
      <c r="FUG37" s="57"/>
      <c r="FUH37" s="568"/>
      <c r="FUI37" s="568"/>
      <c r="FUJ37" s="199"/>
      <c r="FUK37" s="59"/>
      <c r="FUL37" s="57"/>
      <c r="FUM37" s="57"/>
      <c r="FUN37" s="57"/>
      <c r="FUO37" s="57"/>
      <c r="FUP37" s="92"/>
      <c r="FUQ37" s="92"/>
      <c r="FUR37" s="57"/>
      <c r="FUS37" s="568"/>
      <c r="FUT37" s="568"/>
      <c r="FUU37" s="199"/>
      <c r="FUV37" s="59"/>
      <c r="FUW37" s="57"/>
      <c r="FUX37" s="57"/>
      <c r="FUY37" s="57"/>
      <c r="FUZ37" s="57"/>
      <c r="FVA37" s="92"/>
      <c r="FVB37" s="92"/>
      <c r="FVC37" s="57"/>
      <c r="FVD37" s="568"/>
      <c r="FVE37" s="568"/>
      <c r="FVF37" s="199"/>
      <c r="FVG37" s="59"/>
      <c r="FVH37" s="57"/>
      <c r="FVI37" s="57"/>
      <c r="FVJ37" s="57"/>
      <c r="FVK37" s="57"/>
      <c r="FVL37" s="92"/>
      <c r="FVM37" s="92"/>
      <c r="FVN37" s="57"/>
      <c r="FVO37" s="568"/>
      <c r="FVP37" s="568"/>
      <c r="FVQ37" s="199"/>
      <c r="FVR37" s="59"/>
      <c r="FVS37" s="57"/>
      <c r="FVT37" s="57"/>
      <c r="FVU37" s="57"/>
      <c r="FVV37" s="57"/>
      <c r="FVW37" s="92"/>
      <c r="FVX37" s="92"/>
      <c r="FVY37" s="57"/>
      <c r="FVZ37" s="568"/>
      <c r="FWA37" s="568"/>
      <c r="FWB37" s="199"/>
      <c r="FWC37" s="59"/>
      <c r="FWD37" s="57"/>
      <c r="FWE37" s="57"/>
      <c r="FWF37" s="57"/>
      <c r="FWG37" s="57"/>
      <c r="FWH37" s="92"/>
      <c r="FWI37" s="92"/>
      <c r="FWJ37" s="57"/>
      <c r="FWK37" s="568"/>
      <c r="FWL37" s="568"/>
      <c r="FWM37" s="199"/>
      <c r="FWN37" s="59"/>
      <c r="FWO37" s="57"/>
      <c r="FWP37" s="57"/>
      <c r="FWQ37" s="57"/>
      <c r="FWR37" s="57"/>
      <c r="FWS37" s="92"/>
      <c r="FWT37" s="92"/>
      <c r="FWU37" s="57"/>
      <c r="FWV37" s="568"/>
      <c r="FWW37" s="568"/>
      <c r="FWX37" s="199"/>
      <c r="FWY37" s="59"/>
      <c r="FWZ37" s="57"/>
      <c r="FXA37" s="57"/>
      <c r="FXB37" s="57"/>
      <c r="FXC37" s="57"/>
      <c r="FXD37" s="92"/>
      <c r="FXE37" s="92"/>
      <c r="FXF37" s="57"/>
      <c r="FXG37" s="568"/>
      <c r="FXH37" s="568"/>
      <c r="FXI37" s="199"/>
      <c r="FXJ37" s="59"/>
      <c r="FXK37" s="57"/>
      <c r="FXL37" s="57"/>
      <c r="FXM37" s="57"/>
      <c r="FXN37" s="57"/>
      <c r="FXO37" s="92"/>
      <c r="FXP37" s="92"/>
      <c r="FXQ37" s="57"/>
      <c r="FXR37" s="568"/>
      <c r="FXS37" s="568"/>
      <c r="FXT37" s="199"/>
      <c r="FXU37" s="59"/>
      <c r="FXV37" s="57"/>
      <c r="FXW37" s="57"/>
      <c r="FXX37" s="57"/>
      <c r="FXY37" s="57"/>
      <c r="FXZ37" s="92"/>
      <c r="FYA37" s="92"/>
      <c r="FYB37" s="57"/>
      <c r="FYC37" s="568"/>
      <c r="FYD37" s="568"/>
      <c r="FYE37" s="199"/>
      <c r="FYF37" s="59"/>
      <c r="FYG37" s="57"/>
      <c r="FYH37" s="57"/>
      <c r="FYI37" s="57"/>
      <c r="FYJ37" s="57"/>
      <c r="FYK37" s="92"/>
      <c r="FYL37" s="92"/>
      <c r="FYM37" s="57"/>
      <c r="FYN37" s="568"/>
      <c r="FYO37" s="568"/>
      <c r="FYP37" s="199"/>
      <c r="FYQ37" s="59"/>
      <c r="FYR37" s="57"/>
      <c r="FYS37" s="57"/>
      <c r="FYT37" s="57"/>
      <c r="FYU37" s="57"/>
      <c r="FYV37" s="92"/>
      <c r="FYW37" s="92"/>
      <c r="FYX37" s="57"/>
      <c r="FYY37" s="568"/>
      <c r="FYZ37" s="568"/>
      <c r="FZA37" s="199"/>
      <c r="FZB37" s="59"/>
      <c r="FZC37" s="57"/>
      <c r="FZD37" s="57"/>
      <c r="FZE37" s="57"/>
      <c r="FZF37" s="57"/>
      <c r="FZG37" s="92"/>
      <c r="FZH37" s="92"/>
      <c r="FZI37" s="57"/>
      <c r="FZJ37" s="568"/>
      <c r="FZK37" s="568"/>
      <c r="FZL37" s="199"/>
      <c r="FZM37" s="59"/>
      <c r="FZN37" s="57"/>
      <c r="FZO37" s="57"/>
      <c r="FZP37" s="57"/>
      <c r="FZQ37" s="57"/>
      <c r="FZR37" s="92"/>
      <c r="FZS37" s="92"/>
      <c r="FZT37" s="57"/>
      <c r="FZU37" s="568"/>
      <c r="FZV37" s="568"/>
      <c r="FZW37" s="199"/>
      <c r="FZX37" s="59"/>
      <c r="FZY37" s="57"/>
      <c r="FZZ37" s="57"/>
      <c r="GAA37" s="57"/>
      <c r="GAB37" s="57"/>
      <c r="GAC37" s="92"/>
      <c r="GAD37" s="92"/>
      <c r="GAE37" s="57"/>
      <c r="GAF37" s="568"/>
      <c r="GAG37" s="568"/>
      <c r="GAH37" s="199"/>
      <c r="GAI37" s="59"/>
      <c r="GAJ37" s="57"/>
      <c r="GAK37" s="57"/>
      <c r="GAL37" s="57"/>
      <c r="GAM37" s="57"/>
      <c r="GAN37" s="92"/>
      <c r="GAO37" s="92"/>
      <c r="GAP37" s="57"/>
      <c r="GAQ37" s="568"/>
      <c r="GAR37" s="568"/>
      <c r="GAS37" s="199"/>
      <c r="GAT37" s="59"/>
      <c r="GAU37" s="57"/>
      <c r="GAV37" s="57"/>
      <c r="GAW37" s="57"/>
      <c r="GAX37" s="57"/>
      <c r="GAY37" s="92"/>
      <c r="GAZ37" s="92"/>
      <c r="GBA37" s="57"/>
      <c r="GBB37" s="568"/>
      <c r="GBC37" s="568"/>
      <c r="GBD37" s="199"/>
      <c r="GBE37" s="59"/>
      <c r="GBF37" s="57"/>
      <c r="GBG37" s="57"/>
      <c r="GBH37" s="57"/>
      <c r="GBI37" s="57"/>
      <c r="GBJ37" s="92"/>
      <c r="GBK37" s="92"/>
      <c r="GBL37" s="57"/>
      <c r="GBM37" s="568"/>
      <c r="GBN37" s="568"/>
      <c r="GBO37" s="199"/>
      <c r="GBP37" s="59"/>
      <c r="GBQ37" s="57"/>
      <c r="GBR37" s="57"/>
      <c r="GBS37" s="57"/>
      <c r="GBT37" s="57"/>
      <c r="GBU37" s="92"/>
      <c r="GBV37" s="92"/>
      <c r="GBW37" s="57"/>
      <c r="GBX37" s="568"/>
      <c r="GBY37" s="568"/>
      <c r="GBZ37" s="199"/>
      <c r="GCA37" s="59"/>
      <c r="GCB37" s="57"/>
      <c r="GCC37" s="57"/>
      <c r="GCD37" s="57"/>
      <c r="GCE37" s="57"/>
      <c r="GCF37" s="92"/>
      <c r="GCG37" s="92"/>
      <c r="GCH37" s="57"/>
      <c r="GCI37" s="568"/>
      <c r="GCJ37" s="568"/>
      <c r="GCK37" s="199"/>
      <c r="GCL37" s="59"/>
      <c r="GCM37" s="57"/>
      <c r="GCN37" s="57"/>
      <c r="GCO37" s="57"/>
      <c r="GCP37" s="57"/>
      <c r="GCQ37" s="92"/>
      <c r="GCR37" s="92"/>
      <c r="GCS37" s="57"/>
      <c r="GCT37" s="568"/>
      <c r="GCU37" s="568"/>
      <c r="GCV37" s="199"/>
      <c r="GCW37" s="59"/>
      <c r="GCX37" s="57"/>
      <c r="GCY37" s="57"/>
      <c r="GCZ37" s="57"/>
      <c r="GDA37" s="57"/>
      <c r="GDB37" s="92"/>
      <c r="GDC37" s="92"/>
      <c r="GDD37" s="57"/>
      <c r="GDE37" s="568"/>
      <c r="GDF37" s="568"/>
      <c r="GDG37" s="199"/>
      <c r="GDH37" s="59"/>
      <c r="GDI37" s="57"/>
      <c r="GDJ37" s="57"/>
      <c r="GDK37" s="57"/>
      <c r="GDL37" s="57"/>
      <c r="GDM37" s="92"/>
      <c r="GDN37" s="92"/>
      <c r="GDO37" s="57"/>
      <c r="GDP37" s="568"/>
      <c r="GDQ37" s="568"/>
      <c r="GDR37" s="199"/>
      <c r="GDS37" s="59"/>
      <c r="GDT37" s="57"/>
      <c r="GDU37" s="57"/>
      <c r="GDV37" s="57"/>
      <c r="GDW37" s="57"/>
      <c r="GDX37" s="92"/>
      <c r="GDY37" s="92"/>
      <c r="GDZ37" s="57"/>
      <c r="GEA37" s="568"/>
      <c r="GEB37" s="568"/>
      <c r="GEC37" s="199"/>
      <c r="GED37" s="59"/>
      <c r="GEE37" s="57"/>
      <c r="GEF37" s="57"/>
      <c r="GEG37" s="57"/>
      <c r="GEH37" s="57"/>
      <c r="GEI37" s="92"/>
      <c r="GEJ37" s="92"/>
      <c r="GEK37" s="57"/>
      <c r="GEL37" s="568"/>
      <c r="GEM37" s="568"/>
      <c r="GEN37" s="199"/>
      <c r="GEO37" s="59"/>
      <c r="GEP37" s="57"/>
      <c r="GEQ37" s="57"/>
      <c r="GER37" s="57"/>
      <c r="GES37" s="57"/>
      <c r="GET37" s="92"/>
      <c r="GEU37" s="92"/>
      <c r="GEV37" s="57"/>
      <c r="GEW37" s="568"/>
      <c r="GEX37" s="568"/>
      <c r="GEY37" s="199"/>
      <c r="GEZ37" s="59"/>
      <c r="GFA37" s="57"/>
      <c r="GFB37" s="57"/>
      <c r="GFC37" s="57"/>
      <c r="GFD37" s="57"/>
      <c r="GFE37" s="92"/>
      <c r="GFF37" s="92"/>
      <c r="GFG37" s="57"/>
      <c r="GFH37" s="568"/>
      <c r="GFI37" s="568"/>
      <c r="GFJ37" s="199"/>
      <c r="GFK37" s="59"/>
      <c r="GFL37" s="57"/>
      <c r="GFM37" s="57"/>
      <c r="GFN37" s="57"/>
      <c r="GFO37" s="57"/>
      <c r="GFP37" s="92"/>
      <c r="GFQ37" s="92"/>
      <c r="GFR37" s="57"/>
      <c r="GFS37" s="568"/>
      <c r="GFT37" s="568"/>
      <c r="GFU37" s="199"/>
      <c r="GFV37" s="59"/>
      <c r="GFW37" s="57"/>
      <c r="GFX37" s="57"/>
      <c r="GFY37" s="57"/>
      <c r="GFZ37" s="57"/>
      <c r="GGA37" s="92"/>
      <c r="GGB37" s="92"/>
      <c r="GGC37" s="57"/>
      <c r="GGD37" s="568"/>
      <c r="GGE37" s="568"/>
      <c r="GGF37" s="199"/>
      <c r="GGG37" s="59"/>
      <c r="GGH37" s="57"/>
      <c r="GGI37" s="57"/>
      <c r="GGJ37" s="57"/>
      <c r="GGK37" s="57"/>
      <c r="GGL37" s="92"/>
      <c r="GGM37" s="92"/>
      <c r="GGN37" s="57"/>
      <c r="GGO37" s="568"/>
      <c r="GGP37" s="568"/>
      <c r="GGQ37" s="199"/>
      <c r="GGR37" s="59"/>
      <c r="GGS37" s="57"/>
      <c r="GGT37" s="57"/>
      <c r="GGU37" s="57"/>
      <c r="GGV37" s="57"/>
      <c r="GGW37" s="92"/>
      <c r="GGX37" s="92"/>
      <c r="GGY37" s="57"/>
      <c r="GGZ37" s="568"/>
      <c r="GHA37" s="568"/>
      <c r="GHB37" s="199"/>
      <c r="GHC37" s="59"/>
      <c r="GHD37" s="57"/>
      <c r="GHE37" s="57"/>
      <c r="GHF37" s="57"/>
      <c r="GHG37" s="57"/>
      <c r="GHH37" s="92"/>
      <c r="GHI37" s="92"/>
      <c r="GHJ37" s="57"/>
      <c r="GHK37" s="568"/>
      <c r="GHL37" s="568"/>
      <c r="GHM37" s="199"/>
      <c r="GHN37" s="59"/>
      <c r="GHO37" s="57"/>
      <c r="GHP37" s="57"/>
      <c r="GHQ37" s="57"/>
      <c r="GHR37" s="57"/>
      <c r="GHS37" s="92"/>
      <c r="GHT37" s="92"/>
      <c r="GHU37" s="57"/>
      <c r="GHV37" s="568"/>
      <c r="GHW37" s="568"/>
      <c r="GHX37" s="199"/>
      <c r="GHY37" s="59"/>
      <c r="GHZ37" s="57"/>
      <c r="GIA37" s="57"/>
      <c r="GIB37" s="57"/>
      <c r="GIC37" s="57"/>
      <c r="GID37" s="92"/>
      <c r="GIE37" s="92"/>
      <c r="GIF37" s="57"/>
      <c r="GIG37" s="568"/>
      <c r="GIH37" s="568"/>
      <c r="GII37" s="199"/>
      <c r="GIJ37" s="59"/>
      <c r="GIK37" s="57"/>
      <c r="GIL37" s="57"/>
      <c r="GIM37" s="57"/>
      <c r="GIN37" s="57"/>
      <c r="GIO37" s="92"/>
      <c r="GIP37" s="92"/>
      <c r="GIQ37" s="57"/>
      <c r="GIR37" s="568"/>
      <c r="GIS37" s="568"/>
      <c r="GIT37" s="199"/>
      <c r="GIU37" s="59"/>
      <c r="GIV37" s="57"/>
      <c r="GIW37" s="57"/>
      <c r="GIX37" s="57"/>
      <c r="GIY37" s="57"/>
      <c r="GIZ37" s="92"/>
      <c r="GJA37" s="92"/>
      <c r="GJB37" s="57"/>
      <c r="GJC37" s="568"/>
      <c r="GJD37" s="568"/>
      <c r="GJE37" s="199"/>
      <c r="GJF37" s="59"/>
      <c r="GJG37" s="57"/>
      <c r="GJH37" s="57"/>
      <c r="GJI37" s="57"/>
      <c r="GJJ37" s="57"/>
      <c r="GJK37" s="92"/>
      <c r="GJL37" s="92"/>
      <c r="GJM37" s="57"/>
      <c r="GJN37" s="568"/>
      <c r="GJO37" s="568"/>
      <c r="GJP37" s="199"/>
      <c r="GJQ37" s="59"/>
      <c r="GJR37" s="57"/>
      <c r="GJS37" s="57"/>
      <c r="GJT37" s="57"/>
      <c r="GJU37" s="57"/>
      <c r="GJV37" s="92"/>
      <c r="GJW37" s="92"/>
      <c r="GJX37" s="57"/>
      <c r="GJY37" s="568"/>
      <c r="GJZ37" s="568"/>
      <c r="GKA37" s="199"/>
      <c r="GKB37" s="59"/>
      <c r="GKC37" s="57"/>
      <c r="GKD37" s="57"/>
      <c r="GKE37" s="57"/>
      <c r="GKF37" s="57"/>
      <c r="GKG37" s="92"/>
      <c r="GKH37" s="92"/>
      <c r="GKI37" s="57"/>
      <c r="GKJ37" s="568"/>
      <c r="GKK37" s="568"/>
      <c r="GKL37" s="199"/>
      <c r="GKM37" s="59"/>
      <c r="GKN37" s="57"/>
      <c r="GKO37" s="57"/>
      <c r="GKP37" s="57"/>
      <c r="GKQ37" s="57"/>
      <c r="GKR37" s="92"/>
      <c r="GKS37" s="92"/>
      <c r="GKT37" s="57"/>
      <c r="GKU37" s="568"/>
      <c r="GKV37" s="568"/>
      <c r="GKW37" s="199"/>
      <c r="GKX37" s="59"/>
      <c r="GKY37" s="57"/>
      <c r="GKZ37" s="57"/>
      <c r="GLA37" s="57"/>
      <c r="GLB37" s="57"/>
      <c r="GLC37" s="92"/>
      <c r="GLD37" s="92"/>
      <c r="GLE37" s="57"/>
      <c r="GLF37" s="568"/>
      <c r="GLG37" s="568"/>
      <c r="GLH37" s="199"/>
      <c r="GLI37" s="59"/>
      <c r="GLJ37" s="57"/>
      <c r="GLK37" s="57"/>
      <c r="GLL37" s="57"/>
      <c r="GLM37" s="57"/>
      <c r="GLN37" s="92"/>
      <c r="GLO37" s="92"/>
      <c r="GLP37" s="57"/>
      <c r="GLQ37" s="568"/>
      <c r="GLR37" s="568"/>
      <c r="GLS37" s="199"/>
      <c r="GLT37" s="59"/>
      <c r="GLU37" s="57"/>
      <c r="GLV37" s="57"/>
      <c r="GLW37" s="57"/>
      <c r="GLX37" s="57"/>
      <c r="GLY37" s="92"/>
      <c r="GLZ37" s="92"/>
      <c r="GMA37" s="57"/>
      <c r="GMB37" s="568"/>
      <c r="GMC37" s="568"/>
      <c r="GMD37" s="199"/>
      <c r="GME37" s="59"/>
      <c r="GMF37" s="57"/>
      <c r="GMG37" s="57"/>
      <c r="GMH37" s="57"/>
      <c r="GMI37" s="57"/>
      <c r="GMJ37" s="92"/>
      <c r="GMK37" s="92"/>
      <c r="GML37" s="57"/>
      <c r="GMM37" s="568"/>
      <c r="GMN37" s="568"/>
      <c r="GMO37" s="199"/>
      <c r="GMP37" s="59"/>
      <c r="GMQ37" s="57"/>
      <c r="GMR37" s="57"/>
      <c r="GMS37" s="57"/>
      <c r="GMT37" s="57"/>
      <c r="GMU37" s="92"/>
      <c r="GMV37" s="92"/>
      <c r="GMW37" s="57"/>
      <c r="GMX37" s="568"/>
      <c r="GMY37" s="568"/>
      <c r="GMZ37" s="199"/>
      <c r="GNA37" s="59"/>
      <c r="GNB37" s="57"/>
      <c r="GNC37" s="57"/>
      <c r="GND37" s="57"/>
      <c r="GNE37" s="57"/>
      <c r="GNF37" s="92"/>
      <c r="GNG37" s="92"/>
      <c r="GNH37" s="57"/>
      <c r="GNI37" s="568"/>
      <c r="GNJ37" s="568"/>
      <c r="GNK37" s="199"/>
      <c r="GNL37" s="59"/>
      <c r="GNM37" s="57"/>
      <c r="GNN37" s="57"/>
      <c r="GNO37" s="57"/>
      <c r="GNP37" s="57"/>
      <c r="GNQ37" s="92"/>
      <c r="GNR37" s="92"/>
      <c r="GNS37" s="57"/>
      <c r="GNT37" s="568"/>
      <c r="GNU37" s="568"/>
      <c r="GNV37" s="199"/>
      <c r="GNW37" s="59"/>
      <c r="GNX37" s="57"/>
      <c r="GNY37" s="57"/>
      <c r="GNZ37" s="57"/>
      <c r="GOA37" s="57"/>
      <c r="GOB37" s="92"/>
      <c r="GOC37" s="92"/>
      <c r="GOD37" s="57"/>
      <c r="GOE37" s="568"/>
      <c r="GOF37" s="568"/>
      <c r="GOG37" s="199"/>
      <c r="GOH37" s="59"/>
      <c r="GOI37" s="57"/>
      <c r="GOJ37" s="57"/>
      <c r="GOK37" s="57"/>
      <c r="GOL37" s="57"/>
      <c r="GOM37" s="92"/>
      <c r="GON37" s="92"/>
      <c r="GOO37" s="57"/>
      <c r="GOP37" s="568"/>
      <c r="GOQ37" s="568"/>
      <c r="GOR37" s="199"/>
      <c r="GOS37" s="59"/>
      <c r="GOT37" s="57"/>
      <c r="GOU37" s="57"/>
      <c r="GOV37" s="57"/>
      <c r="GOW37" s="57"/>
      <c r="GOX37" s="92"/>
      <c r="GOY37" s="92"/>
      <c r="GOZ37" s="57"/>
      <c r="GPA37" s="568"/>
      <c r="GPB37" s="568"/>
      <c r="GPC37" s="199"/>
      <c r="GPD37" s="59"/>
      <c r="GPE37" s="57"/>
      <c r="GPF37" s="57"/>
      <c r="GPG37" s="57"/>
      <c r="GPH37" s="57"/>
      <c r="GPI37" s="92"/>
      <c r="GPJ37" s="92"/>
      <c r="GPK37" s="57"/>
      <c r="GPL37" s="568"/>
      <c r="GPM37" s="568"/>
      <c r="GPN37" s="199"/>
      <c r="GPO37" s="59"/>
      <c r="GPP37" s="57"/>
      <c r="GPQ37" s="57"/>
      <c r="GPR37" s="57"/>
      <c r="GPS37" s="57"/>
      <c r="GPT37" s="92"/>
      <c r="GPU37" s="92"/>
      <c r="GPV37" s="57"/>
      <c r="GPW37" s="568"/>
      <c r="GPX37" s="568"/>
      <c r="GPY37" s="199"/>
      <c r="GPZ37" s="59"/>
      <c r="GQA37" s="57"/>
      <c r="GQB37" s="57"/>
      <c r="GQC37" s="57"/>
      <c r="GQD37" s="57"/>
      <c r="GQE37" s="92"/>
      <c r="GQF37" s="92"/>
      <c r="GQG37" s="57"/>
      <c r="GQH37" s="568"/>
      <c r="GQI37" s="568"/>
      <c r="GQJ37" s="199"/>
      <c r="GQK37" s="59"/>
      <c r="GQL37" s="57"/>
      <c r="GQM37" s="57"/>
      <c r="GQN37" s="57"/>
      <c r="GQO37" s="57"/>
      <c r="GQP37" s="92"/>
      <c r="GQQ37" s="92"/>
      <c r="GQR37" s="57"/>
      <c r="GQS37" s="568"/>
      <c r="GQT37" s="568"/>
      <c r="GQU37" s="199"/>
      <c r="GQV37" s="59"/>
      <c r="GQW37" s="57"/>
      <c r="GQX37" s="57"/>
      <c r="GQY37" s="57"/>
      <c r="GQZ37" s="57"/>
      <c r="GRA37" s="92"/>
      <c r="GRB37" s="92"/>
      <c r="GRC37" s="57"/>
      <c r="GRD37" s="568"/>
      <c r="GRE37" s="568"/>
      <c r="GRF37" s="199"/>
      <c r="GRG37" s="59"/>
      <c r="GRH37" s="57"/>
      <c r="GRI37" s="57"/>
      <c r="GRJ37" s="57"/>
      <c r="GRK37" s="57"/>
      <c r="GRL37" s="92"/>
      <c r="GRM37" s="92"/>
      <c r="GRN37" s="57"/>
      <c r="GRO37" s="568"/>
      <c r="GRP37" s="568"/>
      <c r="GRQ37" s="199"/>
      <c r="GRR37" s="59"/>
      <c r="GRS37" s="57"/>
      <c r="GRT37" s="57"/>
      <c r="GRU37" s="57"/>
      <c r="GRV37" s="57"/>
      <c r="GRW37" s="92"/>
      <c r="GRX37" s="92"/>
      <c r="GRY37" s="57"/>
      <c r="GRZ37" s="568"/>
      <c r="GSA37" s="568"/>
      <c r="GSB37" s="199"/>
      <c r="GSC37" s="59"/>
      <c r="GSD37" s="57"/>
      <c r="GSE37" s="57"/>
      <c r="GSF37" s="57"/>
      <c r="GSG37" s="57"/>
      <c r="GSH37" s="92"/>
      <c r="GSI37" s="92"/>
      <c r="GSJ37" s="57"/>
      <c r="GSK37" s="568"/>
      <c r="GSL37" s="568"/>
      <c r="GSM37" s="199"/>
      <c r="GSN37" s="59"/>
      <c r="GSO37" s="57"/>
      <c r="GSP37" s="57"/>
      <c r="GSQ37" s="57"/>
      <c r="GSR37" s="57"/>
      <c r="GSS37" s="92"/>
      <c r="GST37" s="92"/>
      <c r="GSU37" s="57"/>
      <c r="GSV37" s="568"/>
      <c r="GSW37" s="568"/>
      <c r="GSX37" s="199"/>
      <c r="GSY37" s="59"/>
      <c r="GSZ37" s="57"/>
      <c r="GTA37" s="57"/>
      <c r="GTB37" s="57"/>
      <c r="GTC37" s="57"/>
      <c r="GTD37" s="92"/>
      <c r="GTE37" s="92"/>
      <c r="GTF37" s="57"/>
      <c r="GTG37" s="568"/>
      <c r="GTH37" s="568"/>
      <c r="GTI37" s="199"/>
      <c r="GTJ37" s="59"/>
      <c r="GTK37" s="57"/>
      <c r="GTL37" s="57"/>
      <c r="GTM37" s="57"/>
      <c r="GTN37" s="57"/>
      <c r="GTO37" s="92"/>
      <c r="GTP37" s="92"/>
      <c r="GTQ37" s="57"/>
      <c r="GTR37" s="568"/>
      <c r="GTS37" s="568"/>
      <c r="GTT37" s="199"/>
      <c r="GTU37" s="59"/>
      <c r="GTV37" s="57"/>
      <c r="GTW37" s="57"/>
      <c r="GTX37" s="57"/>
      <c r="GTY37" s="57"/>
      <c r="GTZ37" s="92"/>
      <c r="GUA37" s="92"/>
      <c r="GUB37" s="57"/>
      <c r="GUC37" s="568"/>
      <c r="GUD37" s="568"/>
      <c r="GUE37" s="199"/>
      <c r="GUF37" s="59"/>
      <c r="GUG37" s="57"/>
      <c r="GUH37" s="57"/>
      <c r="GUI37" s="57"/>
      <c r="GUJ37" s="57"/>
      <c r="GUK37" s="92"/>
      <c r="GUL37" s="92"/>
      <c r="GUM37" s="57"/>
      <c r="GUN37" s="568"/>
      <c r="GUO37" s="568"/>
      <c r="GUP37" s="199"/>
      <c r="GUQ37" s="59"/>
      <c r="GUR37" s="57"/>
      <c r="GUS37" s="57"/>
      <c r="GUT37" s="57"/>
      <c r="GUU37" s="57"/>
      <c r="GUV37" s="92"/>
      <c r="GUW37" s="92"/>
      <c r="GUX37" s="57"/>
      <c r="GUY37" s="568"/>
      <c r="GUZ37" s="568"/>
      <c r="GVA37" s="199"/>
      <c r="GVB37" s="59"/>
      <c r="GVC37" s="57"/>
      <c r="GVD37" s="57"/>
      <c r="GVE37" s="57"/>
      <c r="GVF37" s="57"/>
      <c r="GVG37" s="92"/>
      <c r="GVH37" s="92"/>
      <c r="GVI37" s="57"/>
      <c r="GVJ37" s="568"/>
      <c r="GVK37" s="568"/>
      <c r="GVL37" s="199"/>
      <c r="GVM37" s="59"/>
      <c r="GVN37" s="57"/>
      <c r="GVO37" s="57"/>
      <c r="GVP37" s="57"/>
      <c r="GVQ37" s="57"/>
      <c r="GVR37" s="92"/>
      <c r="GVS37" s="92"/>
      <c r="GVT37" s="57"/>
      <c r="GVU37" s="568"/>
      <c r="GVV37" s="568"/>
      <c r="GVW37" s="199"/>
      <c r="GVX37" s="59"/>
      <c r="GVY37" s="57"/>
      <c r="GVZ37" s="57"/>
      <c r="GWA37" s="57"/>
      <c r="GWB37" s="57"/>
      <c r="GWC37" s="92"/>
      <c r="GWD37" s="92"/>
      <c r="GWE37" s="57"/>
      <c r="GWF37" s="568"/>
      <c r="GWG37" s="568"/>
      <c r="GWH37" s="199"/>
      <c r="GWI37" s="59"/>
      <c r="GWJ37" s="57"/>
      <c r="GWK37" s="57"/>
      <c r="GWL37" s="57"/>
      <c r="GWM37" s="57"/>
      <c r="GWN37" s="92"/>
      <c r="GWO37" s="92"/>
      <c r="GWP37" s="57"/>
      <c r="GWQ37" s="568"/>
      <c r="GWR37" s="568"/>
      <c r="GWS37" s="199"/>
      <c r="GWT37" s="59"/>
      <c r="GWU37" s="57"/>
      <c r="GWV37" s="57"/>
      <c r="GWW37" s="57"/>
      <c r="GWX37" s="57"/>
      <c r="GWY37" s="92"/>
      <c r="GWZ37" s="92"/>
      <c r="GXA37" s="57"/>
      <c r="GXB37" s="568"/>
      <c r="GXC37" s="568"/>
      <c r="GXD37" s="199"/>
      <c r="GXE37" s="59"/>
      <c r="GXF37" s="57"/>
      <c r="GXG37" s="57"/>
      <c r="GXH37" s="57"/>
      <c r="GXI37" s="57"/>
      <c r="GXJ37" s="92"/>
      <c r="GXK37" s="92"/>
      <c r="GXL37" s="57"/>
      <c r="GXM37" s="568"/>
      <c r="GXN37" s="568"/>
      <c r="GXO37" s="199"/>
      <c r="GXP37" s="59"/>
      <c r="GXQ37" s="57"/>
      <c r="GXR37" s="57"/>
      <c r="GXS37" s="57"/>
      <c r="GXT37" s="57"/>
      <c r="GXU37" s="92"/>
      <c r="GXV37" s="92"/>
      <c r="GXW37" s="57"/>
      <c r="GXX37" s="568"/>
      <c r="GXY37" s="568"/>
      <c r="GXZ37" s="199"/>
      <c r="GYA37" s="59"/>
      <c r="GYB37" s="57"/>
      <c r="GYC37" s="57"/>
      <c r="GYD37" s="57"/>
      <c r="GYE37" s="57"/>
      <c r="GYF37" s="92"/>
      <c r="GYG37" s="92"/>
      <c r="GYH37" s="57"/>
      <c r="GYI37" s="568"/>
      <c r="GYJ37" s="568"/>
      <c r="GYK37" s="199"/>
      <c r="GYL37" s="59"/>
      <c r="GYM37" s="57"/>
      <c r="GYN37" s="57"/>
      <c r="GYO37" s="57"/>
      <c r="GYP37" s="57"/>
      <c r="GYQ37" s="92"/>
      <c r="GYR37" s="92"/>
      <c r="GYS37" s="57"/>
      <c r="GYT37" s="568"/>
      <c r="GYU37" s="568"/>
      <c r="GYV37" s="199"/>
      <c r="GYW37" s="59"/>
      <c r="GYX37" s="57"/>
      <c r="GYY37" s="57"/>
      <c r="GYZ37" s="57"/>
      <c r="GZA37" s="57"/>
      <c r="GZB37" s="92"/>
      <c r="GZC37" s="92"/>
      <c r="GZD37" s="57"/>
      <c r="GZE37" s="568"/>
      <c r="GZF37" s="568"/>
      <c r="GZG37" s="199"/>
      <c r="GZH37" s="59"/>
      <c r="GZI37" s="57"/>
      <c r="GZJ37" s="57"/>
      <c r="GZK37" s="57"/>
      <c r="GZL37" s="57"/>
      <c r="GZM37" s="92"/>
      <c r="GZN37" s="92"/>
      <c r="GZO37" s="57"/>
      <c r="GZP37" s="568"/>
      <c r="GZQ37" s="568"/>
      <c r="GZR37" s="199"/>
      <c r="GZS37" s="59"/>
      <c r="GZT37" s="57"/>
      <c r="GZU37" s="57"/>
      <c r="GZV37" s="57"/>
      <c r="GZW37" s="57"/>
      <c r="GZX37" s="92"/>
      <c r="GZY37" s="92"/>
      <c r="GZZ37" s="57"/>
      <c r="HAA37" s="568"/>
      <c r="HAB37" s="568"/>
      <c r="HAC37" s="199"/>
      <c r="HAD37" s="59"/>
      <c r="HAE37" s="57"/>
      <c r="HAF37" s="57"/>
      <c r="HAG37" s="57"/>
      <c r="HAH37" s="57"/>
      <c r="HAI37" s="92"/>
      <c r="HAJ37" s="92"/>
      <c r="HAK37" s="57"/>
      <c r="HAL37" s="568"/>
      <c r="HAM37" s="568"/>
      <c r="HAN37" s="199"/>
      <c r="HAO37" s="59"/>
      <c r="HAP37" s="57"/>
      <c r="HAQ37" s="57"/>
      <c r="HAR37" s="57"/>
      <c r="HAS37" s="57"/>
      <c r="HAT37" s="92"/>
      <c r="HAU37" s="92"/>
      <c r="HAV37" s="57"/>
      <c r="HAW37" s="568"/>
      <c r="HAX37" s="568"/>
      <c r="HAY37" s="199"/>
      <c r="HAZ37" s="59"/>
      <c r="HBA37" s="57"/>
      <c r="HBB37" s="57"/>
      <c r="HBC37" s="57"/>
      <c r="HBD37" s="57"/>
      <c r="HBE37" s="92"/>
      <c r="HBF37" s="92"/>
      <c r="HBG37" s="57"/>
      <c r="HBH37" s="568"/>
      <c r="HBI37" s="568"/>
      <c r="HBJ37" s="199"/>
      <c r="HBK37" s="59"/>
      <c r="HBL37" s="57"/>
      <c r="HBM37" s="57"/>
      <c r="HBN37" s="57"/>
      <c r="HBO37" s="57"/>
      <c r="HBP37" s="92"/>
      <c r="HBQ37" s="92"/>
      <c r="HBR37" s="57"/>
      <c r="HBS37" s="568"/>
      <c r="HBT37" s="568"/>
      <c r="HBU37" s="199"/>
      <c r="HBV37" s="59"/>
      <c r="HBW37" s="57"/>
      <c r="HBX37" s="57"/>
      <c r="HBY37" s="57"/>
      <c r="HBZ37" s="57"/>
      <c r="HCA37" s="92"/>
      <c r="HCB37" s="92"/>
      <c r="HCC37" s="57"/>
      <c r="HCD37" s="568"/>
      <c r="HCE37" s="568"/>
      <c r="HCF37" s="199"/>
      <c r="HCG37" s="59"/>
      <c r="HCH37" s="57"/>
      <c r="HCI37" s="57"/>
      <c r="HCJ37" s="57"/>
      <c r="HCK37" s="57"/>
      <c r="HCL37" s="92"/>
      <c r="HCM37" s="92"/>
      <c r="HCN37" s="57"/>
      <c r="HCO37" s="568"/>
      <c r="HCP37" s="568"/>
      <c r="HCQ37" s="199"/>
      <c r="HCR37" s="59"/>
      <c r="HCS37" s="57"/>
      <c r="HCT37" s="57"/>
      <c r="HCU37" s="57"/>
      <c r="HCV37" s="57"/>
      <c r="HCW37" s="92"/>
      <c r="HCX37" s="92"/>
      <c r="HCY37" s="57"/>
      <c r="HCZ37" s="568"/>
      <c r="HDA37" s="568"/>
      <c r="HDB37" s="199"/>
      <c r="HDC37" s="59"/>
      <c r="HDD37" s="57"/>
      <c r="HDE37" s="57"/>
      <c r="HDF37" s="57"/>
      <c r="HDG37" s="57"/>
      <c r="HDH37" s="92"/>
      <c r="HDI37" s="92"/>
      <c r="HDJ37" s="57"/>
      <c r="HDK37" s="568"/>
      <c r="HDL37" s="568"/>
      <c r="HDM37" s="199"/>
      <c r="HDN37" s="59"/>
      <c r="HDO37" s="57"/>
      <c r="HDP37" s="57"/>
      <c r="HDQ37" s="57"/>
      <c r="HDR37" s="57"/>
      <c r="HDS37" s="92"/>
      <c r="HDT37" s="92"/>
      <c r="HDU37" s="57"/>
      <c r="HDV37" s="568"/>
      <c r="HDW37" s="568"/>
      <c r="HDX37" s="199"/>
      <c r="HDY37" s="59"/>
      <c r="HDZ37" s="57"/>
      <c r="HEA37" s="57"/>
      <c r="HEB37" s="57"/>
      <c r="HEC37" s="57"/>
      <c r="HED37" s="92"/>
      <c r="HEE37" s="92"/>
      <c r="HEF37" s="57"/>
      <c r="HEG37" s="568"/>
      <c r="HEH37" s="568"/>
      <c r="HEI37" s="199"/>
      <c r="HEJ37" s="59"/>
      <c r="HEK37" s="57"/>
      <c r="HEL37" s="57"/>
      <c r="HEM37" s="57"/>
      <c r="HEN37" s="57"/>
      <c r="HEO37" s="92"/>
      <c r="HEP37" s="92"/>
      <c r="HEQ37" s="57"/>
      <c r="HER37" s="568"/>
      <c r="HES37" s="568"/>
      <c r="HET37" s="199"/>
      <c r="HEU37" s="59"/>
      <c r="HEV37" s="57"/>
      <c r="HEW37" s="57"/>
      <c r="HEX37" s="57"/>
      <c r="HEY37" s="57"/>
      <c r="HEZ37" s="92"/>
      <c r="HFA37" s="92"/>
      <c r="HFB37" s="57"/>
      <c r="HFC37" s="568"/>
      <c r="HFD37" s="568"/>
      <c r="HFE37" s="199"/>
      <c r="HFF37" s="59"/>
      <c r="HFG37" s="57"/>
      <c r="HFH37" s="57"/>
      <c r="HFI37" s="57"/>
      <c r="HFJ37" s="57"/>
      <c r="HFK37" s="92"/>
      <c r="HFL37" s="92"/>
      <c r="HFM37" s="57"/>
      <c r="HFN37" s="568"/>
      <c r="HFO37" s="568"/>
      <c r="HFP37" s="199"/>
      <c r="HFQ37" s="59"/>
      <c r="HFR37" s="57"/>
      <c r="HFS37" s="57"/>
      <c r="HFT37" s="57"/>
      <c r="HFU37" s="57"/>
      <c r="HFV37" s="92"/>
      <c r="HFW37" s="92"/>
      <c r="HFX37" s="57"/>
      <c r="HFY37" s="568"/>
      <c r="HFZ37" s="568"/>
      <c r="HGA37" s="199"/>
      <c r="HGB37" s="59"/>
      <c r="HGC37" s="57"/>
      <c r="HGD37" s="57"/>
      <c r="HGE37" s="57"/>
      <c r="HGF37" s="57"/>
      <c r="HGG37" s="92"/>
      <c r="HGH37" s="92"/>
      <c r="HGI37" s="57"/>
      <c r="HGJ37" s="568"/>
      <c r="HGK37" s="568"/>
      <c r="HGL37" s="199"/>
      <c r="HGM37" s="59"/>
      <c r="HGN37" s="57"/>
      <c r="HGO37" s="57"/>
      <c r="HGP37" s="57"/>
      <c r="HGQ37" s="57"/>
      <c r="HGR37" s="92"/>
      <c r="HGS37" s="92"/>
      <c r="HGT37" s="57"/>
      <c r="HGU37" s="568"/>
      <c r="HGV37" s="568"/>
      <c r="HGW37" s="199"/>
      <c r="HGX37" s="59"/>
      <c r="HGY37" s="57"/>
      <c r="HGZ37" s="57"/>
      <c r="HHA37" s="57"/>
      <c r="HHB37" s="57"/>
      <c r="HHC37" s="92"/>
      <c r="HHD37" s="92"/>
      <c r="HHE37" s="57"/>
      <c r="HHF37" s="568"/>
      <c r="HHG37" s="568"/>
      <c r="HHH37" s="199"/>
      <c r="HHI37" s="59"/>
      <c r="HHJ37" s="57"/>
      <c r="HHK37" s="57"/>
      <c r="HHL37" s="57"/>
      <c r="HHM37" s="57"/>
      <c r="HHN37" s="92"/>
      <c r="HHO37" s="92"/>
      <c r="HHP37" s="57"/>
      <c r="HHQ37" s="568"/>
      <c r="HHR37" s="568"/>
      <c r="HHS37" s="199"/>
      <c r="HHT37" s="59"/>
      <c r="HHU37" s="57"/>
      <c r="HHV37" s="57"/>
      <c r="HHW37" s="57"/>
      <c r="HHX37" s="57"/>
      <c r="HHY37" s="92"/>
      <c r="HHZ37" s="92"/>
      <c r="HIA37" s="57"/>
      <c r="HIB37" s="568"/>
      <c r="HIC37" s="568"/>
      <c r="HID37" s="199"/>
      <c r="HIE37" s="59"/>
      <c r="HIF37" s="57"/>
      <c r="HIG37" s="57"/>
      <c r="HIH37" s="57"/>
      <c r="HII37" s="57"/>
      <c r="HIJ37" s="92"/>
      <c r="HIK37" s="92"/>
      <c r="HIL37" s="57"/>
      <c r="HIM37" s="568"/>
      <c r="HIN37" s="568"/>
      <c r="HIO37" s="199"/>
      <c r="HIP37" s="59"/>
      <c r="HIQ37" s="57"/>
      <c r="HIR37" s="57"/>
      <c r="HIS37" s="57"/>
      <c r="HIT37" s="57"/>
      <c r="HIU37" s="92"/>
      <c r="HIV37" s="92"/>
      <c r="HIW37" s="57"/>
      <c r="HIX37" s="568"/>
      <c r="HIY37" s="568"/>
      <c r="HIZ37" s="199"/>
      <c r="HJA37" s="59"/>
      <c r="HJB37" s="57"/>
      <c r="HJC37" s="57"/>
      <c r="HJD37" s="57"/>
      <c r="HJE37" s="57"/>
      <c r="HJF37" s="92"/>
      <c r="HJG37" s="92"/>
      <c r="HJH37" s="57"/>
      <c r="HJI37" s="568"/>
      <c r="HJJ37" s="568"/>
      <c r="HJK37" s="199"/>
      <c r="HJL37" s="59"/>
      <c r="HJM37" s="57"/>
      <c r="HJN37" s="57"/>
      <c r="HJO37" s="57"/>
      <c r="HJP37" s="57"/>
      <c r="HJQ37" s="92"/>
      <c r="HJR37" s="92"/>
      <c r="HJS37" s="57"/>
      <c r="HJT37" s="568"/>
      <c r="HJU37" s="568"/>
      <c r="HJV37" s="199"/>
      <c r="HJW37" s="59"/>
      <c r="HJX37" s="57"/>
      <c r="HJY37" s="57"/>
      <c r="HJZ37" s="57"/>
      <c r="HKA37" s="57"/>
      <c r="HKB37" s="92"/>
      <c r="HKC37" s="92"/>
      <c r="HKD37" s="57"/>
      <c r="HKE37" s="568"/>
      <c r="HKF37" s="568"/>
      <c r="HKG37" s="199"/>
      <c r="HKH37" s="59"/>
      <c r="HKI37" s="57"/>
      <c r="HKJ37" s="57"/>
      <c r="HKK37" s="57"/>
      <c r="HKL37" s="57"/>
      <c r="HKM37" s="92"/>
      <c r="HKN37" s="92"/>
      <c r="HKO37" s="57"/>
      <c r="HKP37" s="568"/>
      <c r="HKQ37" s="568"/>
      <c r="HKR37" s="199"/>
      <c r="HKS37" s="59"/>
      <c r="HKT37" s="57"/>
      <c r="HKU37" s="57"/>
      <c r="HKV37" s="57"/>
      <c r="HKW37" s="57"/>
      <c r="HKX37" s="92"/>
      <c r="HKY37" s="92"/>
      <c r="HKZ37" s="57"/>
      <c r="HLA37" s="568"/>
      <c r="HLB37" s="568"/>
      <c r="HLC37" s="199"/>
      <c r="HLD37" s="59"/>
      <c r="HLE37" s="57"/>
      <c r="HLF37" s="57"/>
      <c r="HLG37" s="57"/>
      <c r="HLH37" s="57"/>
      <c r="HLI37" s="92"/>
      <c r="HLJ37" s="92"/>
      <c r="HLK37" s="57"/>
      <c r="HLL37" s="568"/>
      <c r="HLM37" s="568"/>
      <c r="HLN37" s="199"/>
      <c r="HLO37" s="59"/>
      <c r="HLP37" s="57"/>
      <c r="HLQ37" s="57"/>
      <c r="HLR37" s="57"/>
      <c r="HLS37" s="57"/>
      <c r="HLT37" s="92"/>
      <c r="HLU37" s="92"/>
      <c r="HLV37" s="57"/>
      <c r="HLW37" s="568"/>
      <c r="HLX37" s="568"/>
      <c r="HLY37" s="199"/>
      <c r="HLZ37" s="59"/>
      <c r="HMA37" s="57"/>
      <c r="HMB37" s="57"/>
      <c r="HMC37" s="57"/>
      <c r="HMD37" s="57"/>
      <c r="HME37" s="92"/>
      <c r="HMF37" s="92"/>
      <c r="HMG37" s="57"/>
      <c r="HMH37" s="568"/>
      <c r="HMI37" s="568"/>
      <c r="HMJ37" s="199"/>
      <c r="HMK37" s="59"/>
      <c r="HML37" s="57"/>
      <c r="HMM37" s="57"/>
      <c r="HMN37" s="57"/>
      <c r="HMO37" s="57"/>
      <c r="HMP37" s="92"/>
      <c r="HMQ37" s="92"/>
      <c r="HMR37" s="57"/>
      <c r="HMS37" s="568"/>
      <c r="HMT37" s="568"/>
      <c r="HMU37" s="199"/>
      <c r="HMV37" s="59"/>
      <c r="HMW37" s="57"/>
      <c r="HMX37" s="57"/>
      <c r="HMY37" s="57"/>
      <c r="HMZ37" s="57"/>
      <c r="HNA37" s="92"/>
      <c r="HNB37" s="92"/>
      <c r="HNC37" s="57"/>
      <c r="HND37" s="568"/>
      <c r="HNE37" s="568"/>
      <c r="HNF37" s="199"/>
      <c r="HNG37" s="59"/>
      <c r="HNH37" s="57"/>
      <c r="HNI37" s="57"/>
      <c r="HNJ37" s="57"/>
      <c r="HNK37" s="57"/>
      <c r="HNL37" s="92"/>
      <c r="HNM37" s="92"/>
      <c r="HNN37" s="57"/>
      <c r="HNO37" s="568"/>
      <c r="HNP37" s="568"/>
      <c r="HNQ37" s="199"/>
      <c r="HNR37" s="59"/>
      <c r="HNS37" s="57"/>
      <c r="HNT37" s="57"/>
      <c r="HNU37" s="57"/>
      <c r="HNV37" s="57"/>
      <c r="HNW37" s="92"/>
      <c r="HNX37" s="92"/>
      <c r="HNY37" s="57"/>
      <c r="HNZ37" s="568"/>
      <c r="HOA37" s="568"/>
      <c r="HOB37" s="199"/>
      <c r="HOC37" s="59"/>
      <c r="HOD37" s="57"/>
      <c r="HOE37" s="57"/>
      <c r="HOF37" s="57"/>
      <c r="HOG37" s="57"/>
      <c r="HOH37" s="92"/>
      <c r="HOI37" s="92"/>
      <c r="HOJ37" s="57"/>
      <c r="HOK37" s="568"/>
      <c r="HOL37" s="568"/>
      <c r="HOM37" s="199"/>
      <c r="HON37" s="59"/>
      <c r="HOO37" s="57"/>
      <c r="HOP37" s="57"/>
      <c r="HOQ37" s="57"/>
      <c r="HOR37" s="57"/>
      <c r="HOS37" s="92"/>
      <c r="HOT37" s="92"/>
      <c r="HOU37" s="57"/>
      <c r="HOV37" s="568"/>
      <c r="HOW37" s="568"/>
      <c r="HOX37" s="199"/>
      <c r="HOY37" s="59"/>
      <c r="HOZ37" s="57"/>
      <c r="HPA37" s="57"/>
      <c r="HPB37" s="57"/>
      <c r="HPC37" s="57"/>
      <c r="HPD37" s="92"/>
      <c r="HPE37" s="92"/>
      <c r="HPF37" s="57"/>
      <c r="HPG37" s="568"/>
      <c r="HPH37" s="568"/>
      <c r="HPI37" s="199"/>
      <c r="HPJ37" s="59"/>
      <c r="HPK37" s="57"/>
      <c r="HPL37" s="57"/>
      <c r="HPM37" s="57"/>
      <c r="HPN37" s="57"/>
      <c r="HPO37" s="92"/>
      <c r="HPP37" s="92"/>
      <c r="HPQ37" s="57"/>
      <c r="HPR37" s="568"/>
      <c r="HPS37" s="568"/>
      <c r="HPT37" s="199"/>
      <c r="HPU37" s="59"/>
      <c r="HPV37" s="57"/>
      <c r="HPW37" s="57"/>
      <c r="HPX37" s="57"/>
      <c r="HPY37" s="57"/>
      <c r="HPZ37" s="92"/>
      <c r="HQA37" s="92"/>
      <c r="HQB37" s="57"/>
      <c r="HQC37" s="568"/>
      <c r="HQD37" s="568"/>
      <c r="HQE37" s="199"/>
      <c r="HQF37" s="59"/>
      <c r="HQG37" s="57"/>
      <c r="HQH37" s="57"/>
      <c r="HQI37" s="57"/>
      <c r="HQJ37" s="57"/>
      <c r="HQK37" s="92"/>
      <c r="HQL37" s="92"/>
      <c r="HQM37" s="57"/>
      <c r="HQN37" s="568"/>
      <c r="HQO37" s="568"/>
      <c r="HQP37" s="199"/>
      <c r="HQQ37" s="59"/>
      <c r="HQR37" s="57"/>
      <c r="HQS37" s="57"/>
      <c r="HQT37" s="57"/>
      <c r="HQU37" s="57"/>
      <c r="HQV37" s="92"/>
      <c r="HQW37" s="92"/>
      <c r="HQX37" s="57"/>
      <c r="HQY37" s="568"/>
      <c r="HQZ37" s="568"/>
      <c r="HRA37" s="199"/>
      <c r="HRB37" s="59"/>
      <c r="HRC37" s="57"/>
      <c r="HRD37" s="57"/>
      <c r="HRE37" s="57"/>
      <c r="HRF37" s="57"/>
      <c r="HRG37" s="92"/>
      <c r="HRH37" s="92"/>
      <c r="HRI37" s="57"/>
      <c r="HRJ37" s="568"/>
      <c r="HRK37" s="568"/>
      <c r="HRL37" s="199"/>
      <c r="HRM37" s="59"/>
      <c r="HRN37" s="57"/>
      <c r="HRO37" s="57"/>
      <c r="HRP37" s="57"/>
      <c r="HRQ37" s="57"/>
      <c r="HRR37" s="92"/>
      <c r="HRS37" s="92"/>
      <c r="HRT37" s="57"/>
      <c r="HRU37" s="568"/>
      <c r="HRV37" s="568"/>
      <c r="HRW37" s="199"/>
      <c r="HRX37" s="59"/>
      <c r="HRY37" s="57"/>
      <c r="HRZ37" s="57"/>
      <c r="HSA37" s="57"/>
      <c r="HSB37" s="57"/>
      <c r="HSC37" s="92"/>
      <c r="HSD37" s="92"/>
      <c r="HSE37" s="57"/>
      <c r="HSF37" s="568"/>
      <c r="HSG37" s="568"/>
      <c r="HSH37" s="199"/>
      <c r="HSI37" s="59"/>
      <c r="HSJ37" s="57"/>
      <c r="HSK37" s="57"/>
      <c r="HSL37" s="57"/>
      <c r="HSM37" s="57"/>
      <c r="HSN37" s="92"/>
      <c r="HSO37" s="92"/>
      <c r="HSP37" s="57"/>
      <c r="HSQ37" s="568"/>
      <c r="HSR37" s="568"/>
      <c r="HSS37" s="199"/>
      <c r="HST37" s="59"/>
      <c r="HSU37" s="57"/>
      <c r="HSV37" s="57"/>
      <c r="HSW37" s="57"/>
      <c r="HSX37" s="57"/>
      <c r="HSY37" s="92"/>
      <c r="HSZ37" s="92"/>
      <c r="HTA37" s="57"/>
      <c r="HTB37" s="568"/>
      <c r="HTC37" s="568"/>
      <c r="HTD37" s="199"/>
      <c r="HTE37" s="59"/>
      <c r="HTF37" s="57"/>
      <c r="HTG37" s="57"/>
      <c r="HTH37" s="57"/>
      <c r="HTI37" s="57"/>
      <c r="HTJ37" s="92"/>
      <c r="HTK37" s="92"/>
      <c r="HTL37" s="57"/>
      <c r="HTM37" s="568"/>
      <c r="HTN37" s="568"/>
      <c r="HTO37" s="199"/>
      <c r="HTP37" s="59"/>
      <c r="HTQ37" s="57"/>
      <c r="HTR37" s="57"/>
      <c r="HTS37" s="57"/>
      <c r="HTT37" s="57"/>
      <c r="HTU37" s="92"/>
      <c r="HTV37" s="92"/>
      <c r="HTW37" s="57"/>
      <c r="HTX37" s="568"/>
      <c r="HTY37" s="568"/>
      <c r="HTZ37" s="199"/>
      <c r="HUA37" s="59"/>
      <c r="HUB37" s="57"/>
      <c r="HUC37" s="57"/>
      <c r="HUD37" s="57"/>
      <c r="HUE37" s="57"/>
      <c r="HUF37" s="92"/>
      <c r="HUG37" s="92"/>
      <c r="HUH37" s="57"/>
      <c r="HUI37" s="568"/>
      <c r="HUJ37" s="568"/>
      <c r="HUK37" s="199"/>
      <c r="HUL37" s="59"/>
      <c r="HUM37" s="57"/>
      <c r="HUN37" s="57"/>
      <c r="HUO37" s="57"/>
      <c r="HUP37" s="57"/>
      <c r="HUQ37" s="92"/>
      <c r="HUR37" s="92"/>
      <c r="HUS37" s="57"/>
      <c r="HUT37" s="568"/>
      <c r="HUU37" s="568"/>
      <c r="HUV37" s="199"/>
      <c r="HUW37" s="59"/>
      <c r="HUX37" s="57"/>
      <c r="HUY37" s="57"/>
      <c r="HUZ37" s="57"/>
      <c r="HVA37" s="57"/>
      <c r="HVB37" s="92"/>
      <c r="HVC37" s="92"/>
      <c r="HVD37" s="57"/>
      <c r="HVE37" s="568"/>
      <c r="HVF37" s="568"/>
      <c r="HVG37" s="199"/>
      <c r="HVH37" s="59"/>
      <c r="HVI37" s="57"/>
      <c r="HVJ37" s="57"/>
      <c r="HVK37" s="57"/>
      <c r="HVL37" s="57"/>
      <c r="HVM37" s="92"/>
      <c r="HVN37" s="92"/>
      <c r="HVO37" s="57"/>
      <c r="HVP37" s="568"/>
      <c r="HVQ37" s="568"/>
      <c r="HVR37" s="199"/>
      <c r="HVS37" s="59"/>
      <c r="HVT37" s="57"/>
      <c r="HVU37" s="57"/>
      <c r="HVV37" s="57"/>
      <c r="HVW37" s="57"/>
      <c r="HVX37" s="92"/>
      <c r="HVY37" s="92"/>
      <c r="HVZ37" s="57"/>
      <c r="HWA37" s="568"/>
      <c r="HWB37" s="568"/>
      <c r="HWC37" s="199"/>
      <c r="HWD37" s="59"/>
      <c r="HWE37" s="57"/>
      <c r="HWF37" s="57"/>
      <c r="HWG37" s="57"/>
      <c r="HWH37" s="57"/>
      <c r="HWI37" s="92"/>
      <c r="HWJ37" s="92"/>
      <c r="HWK37" s="57"/>
      <c r="HWL37" s="568"/>
      <c r="HWM37" s="568"/>
      <c r="HWN37" s="199"/>
      <c r="HWO37" s="59"/>
      <c r="HWP37" s="57"/>
      <c r="HWQ37" s="57"/>
      <c r="HWR37" s="57"/>
      <c r="HWS37" s="57"/>
      <c r="HWT37" s="92"/>
      <c r="HWU37" s="92"/>
      <c r="HWV37" s="57"/>
      <c r="HWW37" s="568"/>
      <c r="HWX37" s="568"/>
      <c r="HWY37" s="199"/>
      <c r="HWZ37" s="59"/>
      <c r="HXA37" s="57"/>
      <c r="HXB37" s="57"/>
      <c r="HXC37" s="57"/>
      <c r="HXD37" s="57"/>
      <c r="HXE37" s="92"/>
      <c r="HXF37" s="92"/>
      <c r="HXG37" s="57"/>
      <c r="HXH37" s="568"/>
      <c r="HXI37" s="568"/>
      <c r="HXJ37" s="199"/>
      <c r="HXK37" s="59"/>
      <c r="HXL37" s="57"/>
      <c r="HXM37" s="57"/>
      <c r="HXN37" s="57"/>
      <c r="HXO37" s="57"/>
      <c r="HXP37" s="92"/>
      <c r="HXQ37" s="92"/>
      <c r="HXR37" s="57"/>
      <c r="HXS37" s="568"/>
      <c r="HXT37" s="568"/>
      <c r="HXU37" s="199"/>
      <c r="HXV37" s="59"/>
      <c r="HXW37" s="57"/>
      <c r="HXX37" s="57"/>
      <c r="HXY37" s="57"/>
      <c r="HXZ37" s="57"/>
      <c r="HYA37" s="92"/>
      <c r="HYB37" s="92"/>
      <c r="HYC37" s="57"/>
      <c r="HYD37" s="568"/>
      <c r="HYE37" s="568"/>
      <c r="HYF37" s="199"/>
      <c r="HYG37" s="59"/>
      <c r="HYH37" s="57"/>
      <c r="HYI37" s="57"/>
      <c r="HYJ37" s="57"/>
      <c r="HYK37" s="57"/>
      <c r="HYL37" s="92"/>
      <c r="HYM37" s="92"/>
      <c r="HYN37" s="57"/>
      <c r="HYO37" s="568"/>
      <c r="HYP37" s="568"/>
      <c r="HYQ37" s="199"/>
      <c r="HYR37" s="59"/>
      <c r="HYS37" s="57"/>
      <c r="HYT37" s="57"/>
      <c r="HYU37" s="57"/>
      <c r="HYV37" s="57"/>
      <c r="HYW37" s="92"/>
      <c r="HYX37" s="92"/>
      <c r="HYY37" s="57"/>
      <c r="HYZ37" s="568"/>
      <c r="HZA37" s="568"/>
      <c r="HZB37" s="199"/>
      <c r="HZC37" s="59"/>
      <c r="HZD37" s="57"/>
      <c r="HZE37" s="57"/>
      <c r="HZF37" s="57"/>
      <c r="HZG37" s="57"/>
      <c r="HZH37" s="92"/>
      <c r="HZI37" s="92"/>
      <c r="HZJ37" s="57"/>
      <c r="HZK37" s="568"/>
      <c r="HZL37" s="568"/>
      <c r="HZM37" s="199"/>
      <c r="HZN37" s="59"/>
      <c r="HZO37" s="57"/>
      <c r="HZP37" s="57"/>
      <c r="HZQ37" s="57"/>
      <c r="HZR37" s="57"/>
      <c r="HZS37" s="92"/>
      <c r="HZT37" s="92"/>
      <c r="HZU37" s="57"/>
      <c r="HZV37" s="568"/>
      <c r="HZW37" s="568"/>
      <c r="HZX37" s="199"/>
      <c r="HZY37" s="59"/>
      <c r="HZZ37" s="57"/>
      <c r="IAA37" s="57"/>
      <c r="IAB37" s="57"/>
      <c r="IAC37" s="57"/>
      <c r="IAD37" s="92"/>
      <c r="IAE37" s="92"/>
      <c r="IAF37" s="57"/>
      <c r="IAG37" s="568"/>
      <c r="IAH37" s="568"/>
      <c r="IAI37" s="199"/>
      <c r="IAJ37" s="59"/>
      <c r="IAK37" s="57"/>
      <c r="IAL37" s="57"/>
      <c r="IAM37" s="57"/>
      <c r="IAN37" s="57"/>
      <c r="IAO37" s="92"/>
      <c r="IAP37" s="92"/>
      <c r="IAQ37" s="57"/>
      <c r="IAR37" s="568"/>
      <c r="IAS37" s="568"/>
      <c r="IAT37" s="199"/>
      <c r="IAU37" s="59"/>
      <c r="IAV37" s="57"/>
      <c r="IAW37" s="57"/>
      <c r="IAX37" s="57"/>
      <c r="IAY37" s="57"/>
      <c r="IAZ37" s="92"/>
      <c r="IBA37" s="92"/>
      <c r="IBB37" s="57"/>
      <c r="IBC37" s="568"/>
      <c r="IBD37" s="568"/>
      <c r="IBE37" s="199"/>
      <c r="IBF37" s="59"/>
      <c r="IBG37" s="57"/>
      <c r="IBH37" s="57"/>
      <c r="IBI37" s="57"/>
      <c r="IBJ37" s="57"/>
      <c r="IBK37" s="92"/>
      <c r="IBL37" s="92"/>
      <c r="IBM37" s="57"/>
      <c r="IBN37" s="568"/>
      <c r="IBO37" s="568"/>
      <c r="IBP37" s="199"/>
      <c r="IBQ37" s="59"/>
      <c r="IBR37" s="57"/>
      <c r="IBS37" s="57"/>
      <c r="IBT37" s="57"/>
      <c r="IBU37" s="57"/>
      <c r="IBV37" s="92"/>
      <c r="IBW37" s="92"/>
      <c r="IBX37" s="57"/>
      <c r="IBY37" s="568"/>
      <c r="IBZ37" s="568"/>
      <c r="ICA37" s="199"/>
      <c r="ICB37" s="59"/>
      <c r="ICC37" s="57"/>
      <c r="ICD37" s="57"/>
      <c r="ICE37" s="57"/>
      <c r="ICF37" s="57"/>
      <c r="ICG37" s="92"/>
      <c r="ICH37" s="92"/>
      <c r="ICI37" s="57"/>
      <c r="ICJ37" s="568"/>
      <c r="ICK37" s="568"/>
      <c r="ICL37" s="199"/>
      <c r="ICM37" s="59"/>
      <c r="ICN37" s="57"/>
      <c r="ICO37" s="57"/>
      <c r="ICP37" s="57"/>
      <c r="ICQ37" s="57"/>
      <c r="ICR37" s="92"/>
      <c r="ICS37" s="92"/>
      <c r="ICT37" s="57"/>
      <c r="ICU37" s="568"/>
      <c r="ICV37" s="568"/>
      <c r="ICW37" s="199"/>
      <c r="ICX37" s="59"/>
      <c r="ICY37" s="57"/>
      <c r="ICZ37" s="57"/>
      <c r="IDA37" s="57"/>
      <c r="IDB37" s="57"/>
      <c r="IDC37" s="92"/>
      <c r="IDD37" s="92"/>
      <c r="IDE37" s="57"/>
      <c r="IDF37" s="568"/>
      <c r="IDG37" s="568"/>
      <c r="IDH37" s="199"/>
      <c r="IDI37" s="59"/>
      <c r="IDJ37" s="57"/>
      <c r="IDK37" s="57"/>
      <c r="IDL37" s="57"/>
      <c r="IDM37" s="57"/>
      <c r="IDN37" s="92"/>
      <c r="IDO37" s="92"/>
      <c r="IDP37" s="57"/>
      <c r="IDQ37" s="568"/>
      <c r="IDR37" s="568"/>
      <c r="IDS37" s="199"/>
      <c r="IDT37" s="59"/>
      <c r="IDU37" s="57"/>
      <c r="IDV37" s="57"/>
      <c r="IDW37" s="57"/>
      <c r="IDX37" s="57"/>
      <c r="IDY37" s="92"/>
      <c r="IDZ37" s="92"/>
      <c r="IEA37" s="57"/>
      <c r="IEB37" s="568"/>
      <c r="IEC37" s="568"/>
      <c r="IED37" s="199"/>
      <c r="IEE37" s="59"/>
      <c r="IEF37" s="57"/>
      <c r="IEG37" s="57"/>
      <c r="IEH37" s="57"/>
      <c r="IEI37" s="57"/>
      <c r="IEJ37" s="92"/>
      <c r="IEK37" s="92"/>
      <c r="IEL37" s="57"/>
      <c r="IEM37" s="568"/>
      <c r="IEN37" s="568"/>
      <c r="IEO37" s="199"/>
      <c r="IEP37" s="59"/>
      <c r="IEQ37" s="57"/>
      <c r="IER37" s="57"/>
      <c r="IES37" s="57"/>
      <c r="IET37" s="57"/>
      <c r="IEU37" s="92"/>
      <c r="IEV37" s="92"/>
      <c r="IEW37" s="57"/>
      <c r="IEX37" s="568"/>
      <c r="IEY37" s="568"/>
      <c r="IEZ37" s="199"/>
      <c r="IFA37" s="59"/>
      <c r="IFB37" s="57"/>
      <c r="IFC37" s="57"/>
      <c r="IFD37" s="57"/>
      <c r="IFE37" s="57"/>
      <c r="IFF37" s="92"/>
      <c r="IFG37" s="92"/>
      <c r="IFH37" s="57"/>
      <c r="IFI37" s="568"/>
      <c r="IFJ37" s="568"/>
      <c r="IFK37" s="199"/>
      <c r="IFL37" s="59"/>
      <c r="IFM37" s="57"/>
      <c r="IFN37" s="57"/>
      <c r="IFO37" s="57"/>
      <c r="IFP37" s="57"/>
      <c r="IFQ37" s="92"/>
      <c r="IFR37" s="92"/>
      <c r="IFS37" s="57"/>
      <c r="IFT37" s="568"/>
      <c r="IFU37" s="568"/>
      <c r="IFV37" s="199"/>
      <c r="IFW37" s="59"/>
      <c r="IFX37" s="57"/>
      <c r="IFY37" s="57"/>
      <c r="IFZ37" s="57"/>
      <c r="IGA37" s="57"/>
      <c r="IGB37" s="92"/>
      <c r="IGC37" s="92"/>
      <c r="IGD37" s="57"/>
      <c r="IGE37" s="568"/>
      <c r="IGF37" s="568"/>
      <c r="IGG37" s="199"/>
      <c r="IGH37" s="59"/>
      <c r="IGI37" s="57"/>
      <c r="IGJ37" s="57"/>
      <c r="IGK37" s="57"/>
      <c r="IGL37" s="57"/>
      <c r="IGM37" s="92"/>
      <c r="IGN37" s="92"/>
      <c r="IGO37" s="57"/>
      <c r="IGP37" s="568"/>
      <c r="IGQ37" s="568"/>
      <c r="IGR37" s="199"/>
      <c r="IGS37" s="59"/>
      <c r="IGT37" s="57"/>
      <c r="IGU37" s="57"/>
      <c r="IGV37" s="57"/>
      <c r="IGW37" s="57"/>
      <c r="IGX37" s="92"/>
      <c r="IGY37" s="92"/>
      <c r="IGZ37" s="57"/>
      <c r="IHA37" s="568"/>
      <c r="IHB37" s="568"/>
      <c r="IHC37" s="199"/>
      <c r="IHD37" s="59"/>
      <c r="IHE37" s="57"/>
      <c r="IHF37" s="57"/>
      <c r="IHG37" s="57"/>
      <c r="IHH37" s="57"/>
      <c r="IHI37" s="92"/>
      <c r="IHJ37" s="92"/>
      <c r="IHK37" s="57"/>
      <c r="IHL37" s="568"/>
      <c r="IHM37" s="568"/>
      <c r="IHN37" s="199"/>
      <c r="IHO37" s="59"/>
      <c r="IHP37" s="57"/>
      <c r="IHQ37" s="57"/>
      <c r="IHR37" s="57"/>
      <c r="IHS37" s="57"/>
      <c r="IHT37" s="92"/>
      <c r="IHU37" s="92"/>
      <c r="IHV37" s="57"/>
      <c r="IHW37" s="568"/>
      <c r="IHX37" s="568"/>
      <c r="IHY37" s="199"/>
      <c r="IHZ37" s="59"/>
      <c r="IIA37" s="57"/>
      <c r="IIB37" s="57"/>
      <c r="IIC37" s="57"/>
      <c r="IID37" s="57"/>
      <c r="IIE37" s="92"/>
      <c r="IIF37" s="92"/>
      <c r="IIG37" s="57"/>
      <c r="IIH37" s="568"/>
      <c r="III37" s="568"/>
      <c r="IIJ37" s="199"/>
      <c r="IIK37" s="59"/>
      <c r="IIL37" s="57"/>
      <c r="IIM37" s="57"/>
      <c r="IIN37" s="57"/>
      <c r="IIO37" s="57"/>
      <c r="IIP37" s="92"/>
      <c r="IIQ37" s="92"/>
      <c r="IIR37" s="57"/>
      <c r="IIS37" s="568"/>
      <c r="IIT37" s="568"/>
      <c r="IIU37" s="199"/>
      <c r="IIV37" s="59"/>
      <c r="IIW37" s="57"/>
      <c r="IIX37" s="57"/>
      <c r="IIY37" s="57"/>
      <c r="IIZ37" s="57"/>
      <c r="IJA37" s="92"/>
      <c r="IJB37" s="92"/>
      <c r="IJC37" s="57"/>
      <c r="IJD37" s="568"/>
      <c r="IJE37" s="568"/>
      <c r="IJF37" s="199"/>
      <c r="IJG37" s="59"/>
      <c r="IJH37" s="57"/>
      <c r="IJI37" s="57"/>
      <c r="IJJ37" s="57"/>
      <c r="IJK37" s="57"/>
      <c r="IJL37" s="92"/>
      <c r="IJM37" s="92"/>
      <c r="IJN37" s="57"/>
      <c r="IJO37" s="568"/>
      <c r="IJP37" s="568"/>
      <c r="IJQ37" s="199"/>
      <c r="IJR37" s="59"/>
      <c r="IJS37" s="57"/>
      <c r="IJT37" s="57"/>
      <c r="IJU37" s="57"/>
      <c r="IJV37" s="57"/>
      <c r="IJW37" s="92"/>
      <c r="IJX37" s="92"/>
      <c r="IJY37" s="57"/>
      <c r="IJZ37" s="568"/>
      <c r="IKA37" s="568"/>
      <c r="IKB37" s="199"/>
      <c r="IKC37" s="59"/>
      <c r="IKD37" s="57"/>
      <c r="IKE37" s="57"/>
      <c r="IKF37" s="57"/>
      <c r="IKG37" s="57"/>
      <c r="IKH37" s="92"/>
      <c r="IKI37" s="92"/>
      <c r="IKJ37" s="57"/>
      <c r="IKK37" s="568"/>
      <c r="IKL37" s="568"/>
      <c r="IKM37" s="199"/>
      <c r="IKN37" s="59"/>
      <c r="IKO37" s="57"/>
      <c r="IKP37" s="57"/>
      <c r="IKQ37" s="57"/>
      <c r="IKR37" s="57"/>
      <c r="IKS37" s="92"/>
      <c r="IKT37" s="92"/>
      <c r="IKU37" s="57"/>
      <c r="IKV37" s="568"/>
      <c r="IKW37" s="568"/>
      <c r="IKX37" s="199"/>
      <c r="IKY37" s="59"/>
      <c r="IKZ37" s="57"/>
      <c r="ILA37" s="57"/>
      <c r="ILB37" s="57"/>
      <c r="ILC37" s="57"/>
      <c r="ILD37" s="92"/>
      <c r="ILE37" s="92"/>
      <c r="ILF37" s="57"/>
      <c r="ILG37" s="568"/>
      <c r="ILH37" s="568"/>
      <c r="ILI37" s="199"/>
      <c r="ILJ37" s="59"/>
      <c r="ILK37" s="57"/>
      <c r="ILL37" s="57"/>
      <c r="ILM37" s="57"/>
      <c r="ILN37" s="57"/>
      <c r="ILO37" s="92"/>
      <c r="ILP37" s="92"/>
      <c r="ILQ37" s="57"/>
      <c r="ILR37" s="568"/>
      <c r="ILS37" s="568"/>
      <c r="ILT37" s="199"/>
      <c r="ILU37" s="59"/>
      <c r="ILV37" s="57"/>
      <c r="ILW37" s="57"/>
      <c r="ILX37" s="57"/>
      <c r="ILY37" s="57"/>
      <c r="ILZ37" s="92"/>
      <c r="IMA37" s="92"/>
      <c r="IMB37" s="57"/>
      <c r="IMC37" s="568"/>
      <c r="IMD37" s="568"/>
      <c r="IME37" s="199"/>
      <c r="IMF37" s="59"/>
      <c r="IMG37" s="57"/>
      <c r="IMH37" s="57"/>
      <c r="IMI37" s="57"/>
      <c r="IMJ37" s="57"/>
      <c r="IMK37" s="92"/>
      <c r="IML37" s="92"/>
      <c r="IMM37" s="57"/>
      <c r="IMN37" s="568"/>
      <c r="IMO37" s="568"/>
      <c r="IMP37" s="199"/>
      <c r="IMQ37" s="59"/>
      <c r="IMR37" s="57"/>
      <c r="IMS37" s="57"/>
      <c r="IMT37" s="57"/>
      <c r="IMU37" s="57"/>
      <c r="IMV37" s="92"/>
      <c r="IMW37" s="92"/>
      <c r="IMX37" s="57"/>
      <c r="IMY37" s="568"/>
      <c r="IMZ37" s="568"/>
      <c r="INA37" s="199"/>
      <c r="INB37" s="59"/>
      <c r="INC37" s="57"/>
      <c r="IND37" s="57"/>
      <c r="INE37" s="57"/>
      <c r="INF37" s="57"/>
      <c r="ING37" s="92"/>
      <c r="INH37" s="92"/>
      <c r="INI37" s="57"/>
      <c r="INJ37" s="568"/>
      <c r="INK37" s="568"/>
      <c r="INL37" s="199"/>
      <c r="INM37" s="59"/>
      <c r="INN37" s="57"/>
      <c r="INO37" s="57"/>
      <c r="INP37" s="57"/>
      <c r="INQ37" s="57"/>
      <c r="INR37" s="92"/>
      <c r="INS37" s="92"/>
      <c r="INT37" s="57"/>
      <c r="INU37" s="568"/>
      <c r="INV37" s="568"/>
      <c r="INW37" s="199"/>
      <c r="INX37" s="59"/>
      <c r="INY37" s="57"/>
      <c r="INZ37" s="57"/>
      <c r="IOA37" s="57"/>
      <c r="IOB37" s="57"/>
      <c r="IOC37" s="92"/>
      <c r="IOD37" s="92"/>
      <c r="IOE37" s="57"/>
      <c r="IOF37" s="568"/>
      <c r="IOG37" s="568"/>
      <c r="IOH37" s="199"/>
      <c r="IOI37" s="59"/>
      <c r="IOJ37" s="57"/>
      <c r="IOK37" s="57"/>
      <c r="IOL37" s="57"/>
      <c r="IOM37" s="57"/>
      <c r="ION37" s="92"/>
      <c r="IOO37" s="92"/>
      <c r="IOP37" s="57"/>
      <c r="IOQ37" s="568"/>
      <c r="IOR37" s="568"/>
      <c r="IOS37" s="199"/>
      <c r="IOT37" s="59"/>
      <c r="IOU37" s="57"/>
      <c r="IOV37" s="57"/>
      <c r="IOW37" s="57"/>
      <c r="IOX37" s="57"/>
      <c r="IOY37" s="92"/>
      <c r="IOZ37" s="92"/>
      <c r="IPA37" s="57"/>
      <c r="IPB37" s="568"/>
      <c r="IPC37" s="568"/>
      <c r="IPD37" s="199"/>
      <c r="IPE37" s="59"/>
      <c r="IPF37" s="57"/>
      <c r="IPG37" s="57"/>
      <c r="IPH37" s="57"/>
      <c r="IPI37" s="57"/>
      <c r="IPJ37" s="92"/>
      <c r="IPK37" s="92"/>
      <c r="IPL37" s="57"/>
      <c r="IPM37" s="568"/>
      <c r="IPN37" s="568"/>
      <c r="IPO37" s="199"/>
      <c r="IPP37" s="59"/>
      <c r="IPQ37" s="57"/>
      <c r="IPR37" s="57"/>
      <c r="IPS37" s="57"/>
      <c r="IPT37" s="57"/>
      <c r="IPU37" s="92"/>
      <c r="IPV37" s="92"/>
      <c r="IPW37" s="57"/>
      <c r="IPX37" s="568"/>
      <c r="IPY37" s="568"/>
      <c r="IPZ37" s="199"/>
      <c r="IQA37" s="59"/>
      <c r="IQB37" s="57"/>
      <c r="IQC37" s="57"/>
      <c r="IQD37" s="57"/>
      <c r="IQE37" s="57"/>
      <c r="IQF37" s="92"/>
      <c r="IQG37" s="92"/>
      <c r="IQH37" s="57"/>
      <c r="IQI37" s="568"/>
      <c r="IQJ37" s="568"/>
      <c r="IQK37" s="199"/>
      <c r="IQL37" s="59"/>
      <c r="IQM37" s="57"/>
      <c r="IQN37" s="57"/>
      <c r="IQO37" s="57"/>
      <c r="IQP37" s="57"/>
      <c r="IQQ37" s="92"/>
      <c r="IQR37" s="92"/>
      <c r="IQS37" s="57"/>
      <c r="IQT37" s="568"/>
      <c r="IQU37" s="568"/>
      <c r="IQV37" s="199"/>
      <c r="IQW37" s="59"/>
      <c r="IQX37" s="57"/>
      <c r="IQY37" s="57"/>
      <c r="IQZ37" s="57"/>
      <c r="IRA37" s="57"/>
      <c r="IRB37" s="92"/>
      <c r="IRC37" s="92"/>
      <c r="IRD37" s="57"/>
      <c r="IRE37" s="568"/>
      <c r="IRF37" s="568"/>
      <c r="IRG37" s="199"/>
      <c r="IRH37" s="59"/>
      <c r="IRI37" s="57"/>
      <c r="IRJ37" s="57"/>
      <c r="IRK37" s="57"/>
      <c r="IRL37" s="57"/>
      <c r="IRM37" s="92"/>
      <c r="IRN37" s="92"/>
      <c r="IRO37" s="57"/>
      <c r="IRP37" s="568"/>
      <c r="IRQ37" s="568"/>
      <c r="IRR37" s="199"/>
      <c r="IRS37" s="59"/>
      <c r="IRT37" s="57"/>
      <c r="IRU37" s="57"/>
      <c r="IRV37" s="57"/>
      <c r="IRW37" s="57"/>
      <c r="IRX37" s="92"/>
      <c r="IRY37" s="92"/>
      <c r="IRZ37" s="57"/>
      <c r="ISA37" s="568"/>
      <c r="ISB37" s="568"/>
      <c r="ISC37" s="199"/>
      <c r="ISD37" s="59"/>
      <c r="ISE37" s="57"/>
      <c r="ISF37" s="57"/>
      <c r="ISG37" s="57"/>
      <c r="ISH37" s="57"/>
      <c r="ISI37" s="92"/>
      <c r="ISJ37" s="92"/>
      <c r="ISK37" s="57"/>
      <c r="ISL37" s="568"/>
      <c r="ISM37" s="568"/>
      <c r="ISN37" s="199"/>
      <c r="ISO37" s="59"/>
      <c r="ISP37" s="57"/>
      <c r="ISQ37" s="57"/>
      <c r="ISR37" s="57"/>
      <c r="ISS37" s="57"/>
      <c r="IST37" s="92"/>
      <c r="ISU37" s="92"/>
      <c r="ISV37" s="57"/>
      <c r="ISW37" s="568"/>
      <c r="ISX37" s="568"/>
      <c r="ISY37" s="199"/>
      <c r="ISZ37" s="59"/>
      <c r="ITA37" s="57"/>
      <c r="ITB37" s="57"/>
      <c r="ITC37" s="57"/>
      <c r="ITD37" s="57"/>
      <c r="ITE37" s="92"/>
      <c r="ITF37" s="92"/>
      <c r="ITG37" s="57"/>
      <c r="ITH37" s="568"/>
      <c r="ITI37" s="568"/>
      <c r="ITJ37" s="199"/>
      <c r="ITK37" s="59"/>
      <c r="ITL37" s="57"/>
      <c r="ITM37" s="57"/>
      <c r="ITN37" s="57"/>
      <c r="ITO37" s="57"/>
      <c r="ITP37" s="92"/>
      <c r="ITQ37" s="92"/>
      <c r="ITR37" s="57"/>
      <c r="ITS37" s="568"/>
      <c r="ITT37" s="568"/>
      <c r="ITU37" s="199"/>
      <c r="ITV37" s="59"/>
      <c r="ITW37" s="57"/>
      <c r="ITX37" s="57"/>
      <c r="ITY37" s="57"/>
      <c r="ITZ37" s="57"/>
      <c r="IUA37" s="92"/>
      <c r="IUB37" s="92"/>
      <c r="IUC37" s="57"/>
      <c r="IUD37" s="568"/>
      <c r="IUE37" s="568"/>
      <c r="IUF37" s="199"/>
      <c r="IUG37" s="59"/>
      <c r="IUH37" s="57"/>
      <c r="IUI37" s="57"/>
      <c r="IUJ37" s="57"/>
      <c r="IUK37" s="57"/>
      <c r="IUL37" s="92"/>
      <c r="IUM37" s="92"/>
      <c r="IUN37" s="57"/>
      <c r="IUO37" s="568"/>
      <c r="IUP37" s="568"/>
      <c r="IUQ37" s="199"/>
      <c r="IUR37" s="59"/>
      <c r="IUS37" s="57"/>
      <c r="IUT37" s="57"/>
      <c r="IUU37" s="57"/>
      <c r="IUV37" s="57"/>
      <c r="IUW37" s="92"/>
      <c r="IUX37" s="92"/>
      <c r="IUY37" s="57"/>
      <c r="IUZ37" s="568"/>
      <c r="IVA37" s="568"/>
      <c r="IVB37" s="199"/>
      <c r="IVC37" s="59"/>
      <c r="IVD37" s="57"/>
      <c r="IVE37" s="57"/>
      <c r="IVF37" s="57"/>
      <c r="IVG37" s="57"/>
      <c r="IVH37" s="92"/>
      <c r="IVI37" s="92"/>
      <c r="IVJ37" s="57"/>
      <c r="IVK37" s="568"/>
      <c r="IVL37" s="568"/>
      <c r="IVM37" s="199"/>
      <c r="IVN37" s="59"/>
      <c r="IVO37" s="57"/>
      <c r="IVP37" s="57"/>
      <c r="IVQ37" s="57"/>
      <c r="IVR37" s="57"/>
      <c r="IVS37" s="92"/>
      <c r="IVT37" s="92"/>
      <c r="IVU37" s="57"/>
      <c r="IVV37" s="568"/>
      <c r="IVW37" s="568"/>
      <c r="IVX37" s="199"/>
      <c r="IVY37" s="59"/>
      <c r="IVZ37" s="57"/>
      <c r="IWA37" s="57"/>
      <c r="IWB37" s="57"/>
      <c r="IWC37" s="57"/>
      <c r="IWD37" s="92"/>
      <c r="IWE37" s="92"/>
      <c r="IWF37" s="57"/>
      <c r="IWG37" s="568"/>
      <c r="IWH37" s="568"/>
      <c r="IWI37" s="199"/>
      <c r="IWJ37" s="59"/>
      <c r="IWK37" s="57"/>
      <c r="IWL37" s="57"/>
      <c r="IWM37" s="57"/>
      <c r="IWN37" s="57"/>
      <c r="IWO37" s="92"/>
      <c r="IWP37" s="92"/>
      <c r="IWQ37" s="57"/>
      <c r="IWR37" s="568"/>
      <c r="IWS37" s="568"/>
      <c r="IWT37" s="199"/>
      <c r="IWU37" s="59"/>
      <c r="IWV37" s="57"/>
      <c r="IWW37" s="57"/>
      <c r="IWX37" s="57"/>
      <c r="IWY37" s="57"/>
      <c r="IWZ37" s="92"/>
      <c r="IXA37" s="92"/>
      <c r="IXB37" s="57"/>
      <c r="IXC37" s="568"/>
      <c r="IXD37" s="568"/>
      <c r="IXE37" s="199"/>
      <c r="IXF37" s="59"/>
      <c r="IXG37" s="57"/>
      <c r="IXH37" s="57"/>
      <c r="IXI37" s="57"/>
      <c r="IXJ37" s="57"/>
      <c r="IXK37" s="92"/>
      <c r="IXL37" s="92"/>
      <c r="IXM37" s="57"/>
      <c r="IXN37" s="568"/>
      <c r="IXO37" s="568"/>
      <c r="IXP37" s="199"/>
      <c r="IXQ37" s="59"/>
      <c r="IXR37" s="57"/>
      <c r="IXS37" s="57"/>
      <c r="IXT37" s="57"/>
      <c r="IXU37" s="57"/>
      <c r="IXV37" s="92"/>
      <c r="IXW37" s="92"/>
      <c r="IXX37" s="57"/>
      <c r="IXY37" s="568"/>
      <c r="IXZ37" s="568"/>
      <c r="IYA37" s="199"/>
      <c r="IYB37" s="59"/>
      <c r="IYC37" s="57"/>
      <c r="IYD37" s="57"/>
      <c r="IYE37" s="57"/>
      <c r="IYF37" s="57"/>
      <c r="IYG37" s="92"/>
      <c r="IYH37" s="92"/>
      <c r="IYI37" s="57"/>
      <c r="IYJ37" s="568"/>
      <c r="IYK37" s="568"/>
      <c r="IYL37" s="199"/>
      <c r="IYM37" s="59"/>
      <c r="IYN37" s="57"/>
      <c r="IYO37" s="57"/>
      <c r="IYP37" s="57"/>
      <c r="IYQ37" s="57"/>
      <c r="IYR37" s="92"/>
      <c r="IYS37" s="92"/>
      <c r="IYT37" s="57"/>
      <c r="IYU37" s="568"/>
      <c r="IYV37" s="568"/>
      <c r="IYW37" s="199"/>
      <c r="IYX37" s="59"/>
      <c r="IYY37" s="57"/>
      <c r="IYZ37" s="57"/>
      <c r="IZA37" s="57"/>
      <c r="IZB37" s="57"/>
      <c r="IZC37" s="92"/>
      <c r="IZD37" s="92"/>
      <c r="IZE37" s="57"/>
      <c r="IZF37" s="568"/>
      <c r="IZG37" s="568"/>
      <c r="IZH37" s="199"/>
      <c r="IZI37" s="59"/>
      <c r="IZJ37" s="57"/>
      <c r="IZK37" s="57"/>
      <c r="IZL37" s="57"/>
      <c r="IZM37" s="57"/>
      <c r="IZN37" s="92"/>
      <c r="IZO37" s="92"/>
      <c r="IZP37" s="57"/>
      <c r="IZQ37" s="568"/>
      <c r="IZR37" s="568"/>
      <c r="IZS37" s="199"/>
      <c r="IZT37" s="59"/>
      <c r="IZU37" s="57"/>
      <c r="IZV37" s="57"/>
      <c r="IZW37" s="57"/>
      <c r="IZX37" s="57"/>
      <c r="IZY37" s="92"/>
      <c r="IZZ37" s="92"/>
      <c r="JAA37" s="57"/>
      <c r="JAB37" s="568"/>
      <c r="JAC37" s="568"/>
      <c r="JAD37" s="199"/>
      <c r="JAE37" s="59"/>
      <c r="JAF37" s="57"/>
      <c r="JAG37" s="57"/>
      <c r="JAH37" s="57"/>
      <c r="JAI37" s="57"/>
      <c r="JAJ37" s="92"/>
      <c r="JAK37" s="92"/>
      <c r="JAL37" s="57"/>
      <c r="JAM37" s="568"/>
      <c r="JAN37" s="568"/>
      <c r="JAO37" s="199"/>
      <c r="JAP37" s="59"/>
      <c r="JAQ37" s="57"/>
      <c r="JAR37" s="57"/>
      <c r="JAS37" s="57"/>
      <c r="JAT37" s="57"/>
      <c r="JAU37" s="92"/>
      <c r="JAV37" s="92"/>
      <c r="JAW37" s="57"/>
      <c r="JAX37" s="568"/>
      <c r="JAY37" s="568"/>
      <c r="JAZ37" s="199"/>
      <c r="JBA37" s="59"/>
      <c r="JBB37" s="57"/>
      <c r="JBC37" s="57"/>
      <c r="JBD37" s="57"/>
      <c r="JBE37" s="57"/>
      <c r="JBF37" s="92"/>
      <c r="JBG37" s="92"/>
      <c r="JBH37" s="57"/>
      <c r="JBI37" s="568"/>
      <c r="JBJ37" s="568"/>
      <c r="JBK37" s="199"/>
      <c r="JBL37" s="59"/>
      <c r="JBM37" s="57"/>
      <c r="JBN37" s="57"/>
      <c r="JBO37" s="57"/>
      <c r="JBP37" s="57"/>
      <c r="JBQ37" s="92"/>
      <c r="JBR37" s="92"/>
      <c r="JBS37" s="57"/>
      <c r="JBT37" s="568"/>
      <c r="JBU37" s="568"/>
      <c r="JBV37" s="199"/>
      <c r="JBW37" s="59"/>
      <c r="JBX37" s="57"/>
      <c r="JBY37" s="57"/>
      <c r="JBZ37" s="57"/>
      <c r="JCA37" s="57"/>
      <c r="JCB37" s="92"/>
      <c r="JCC37" s="92"/>
      <c r="JCD37" s="57"/>
      <c r="JCE37" s="568"/>
      <c r="JCF37" s="568"/>
      <c r="JCG37" s="199"/>
      <c r="JCH37" s="59"/>
      <c r="JCI37" s="57"/>
      <c r="JCJ37" s="57"/>
      <c r="JCK37" s="57"/>
      <c r="JCL37" s="57"/>
      <c r="JCM37" s="92"/>
      <c r="JCN37" s="92"/>
      <c r="JCO37" s="57"/>
      <c r="JCP37" s="568"/>
      <c r="JCQ37" s="568"/>
      <c r="JCR37" s="199"/>
      <c r="JCS37" s="59"/>
      <c r="JCT37" s="57"/>
      <c r="JCU37" s="57"/>
      <c r="JCV37" s="57"/>
      <c r="JCW37" s="57"/>
      <c r="JCX37" s="92"/>
      <c r="JCY37" s="92"/>
      <c r="JCZ37" s="57"/>
      <c r="JDA37" s="568"/>
      <c r="JDB37" s="568"/>
      <c r="JDC37" s="199"/>
      <c r="JDD37" s="59"/>
      <c r="JDE37" s="57"/>
      <c r="JDF37" s="57"/>
      <c r="JDG37" s="57"/>
      <c r="JDH37" s="57"/>
      <c r="JDI37" s="92"/>
      <c r="JDJ37" s="92"/>
      <c r="JDK37" s="57"/>
      <c r="JDL37" s="568"/>
      <c r="JDM37" s="568"/>
      <c r="JDN37" s="199"/>
      <c r="JDO37" s="59"/>
      <c r="JDP37" s="57"/>
      <c r="JDQ37" s="57"/>
      <c r="JDR37" s="57"/>
      <c r="JDS37" s="57"/>
      <c r="JDT37" s="92"/>
      <c r="JDU37" s="92"/>
      <c r="JDV37" s="57"/>
      <c r="JDW37" s="568"/>
      <c r="JDX37" s="568"/>
      <c r="JDY37" s="199"/>
      <c r="JDZ37" s="59"/>
      <c r="JEA37" s="57"/>
      <c r="JEB37" s="57"/>
      <c r="JEC37" s="57"/>
      <c r="JED37" s="57"/>
      <c r="JEE37" s="92"/>
      <c r="JEF37" s="92"/>
      <c r="JEG37" s="57"/>
      <c r="JEH37" s="568"/>
      <c r="JEI37" s="568"/>
      <c r="JEJ37" s="199"/>
      <c r="JEK37" s="59"/>
      <c r="JEL37" s="57"/>
      <c r="JEM37" s="57"/>
      <c r="JEN37" s="57"/>
      <c r="JEO37" s="57"/>
      <c r="JEP37" s="92"/>
      <c r="JEQ37" s="92"/>
      <c r="JER37" s="57"/>
      <c r="JES37" s="568"/>
      <c r="JET37" s="568"/>
      <c r="JEU37" s="199"/>
      <c r="JEV37" s="59"/>
      <c r="JEW37" s="57"/>
      <c r="JEX37" s="57"/>
      <c r="JEY37" s="57"/>
      <c r="JEZ37" s="57"/>
      <c r="JFA37" s="92"/>
      <c r="JFB37" s="92"/>
      <c r="JFC37" s="57"/>
      <c r="JFD37" s="568"/>
      <c r="JFE37" s="568"/>
      <c r="JFF37" s="199"/>
      <c r="JFG37" s="59"/>
      <c r="JFH37" s="57"/>
      <c r="JFI37" s="57"/>
      <c r="JFJ37" s="57"/>
      <c r="JFK37" s="57"/>
      <c r="JFL37" s="92"/>
      <c r="JFM37" s="92"/>
      <c r="JFN37" s="57"/>
      <c r="JFO37" s="568"/>
      <c r="JFP37" s="568"/>
      <c r="JFQ37" s="199"/>
      <c r="JFR37" s="59"/>
      <c r="JFS37" s="57"/>
      <c r="JFT37" s="57"/>
      <c r="JFU37" s="57"/>
      <c r="JFV37" s="57"/>
      <c r="JFW37" s="92"/>
      <c r="JFX37" s="92"/>
      <c r="JFY37" s="57"/>
      <c r="JFZ37" s="568"/>
      <c r="JGA37" s="568"/>
      <c r="JGB37" s="199"/>
      <c r="JGC37" s="59"/>
      <c r="JGD37" s="57"/>
      <c r="JGE37" s="57"/>
      <c r="JGF37" s="57"/>
      <c r="JGG37" s="57"/>
      <c r="JGH37" s="92"/>
      <c r="JGI37" s="92"/>
      <c r="JGJ37" s="57"/>
      <c r="JGK37" s="568"/>
      <c r="JGL37" s="568"/>
      <c r="JGM37" s="199"/>
      <c r="JGN37" s="59"/>
      <c r="JGO37" s="57"/>
      <c r="JGP37" s="57"/>
      <c r="JGQ37" s="57"/>
      <c r="JGR37" s="57"/>
      <c r="JGS37" s="92"/>
      <c r="JGT37" s="92"/>
      <c r="JGU37" s="57"/>
      <c r="JGV37" s="568"/>
      <c r="JGW37" s="568"/>
      <c r="JGX37" s="199"/>
      <c r="JGY37" s="59"/>
      <c r="JGZ37" s="57"/>
      <c r="JHA37" s="57"/>
      <c r="JHB37" s="57"/>
      <c r="JHC37" s="57"/>
      <c r="JHD37" s="92"/>
      <c r="JHE37" s="92"/>
      <c r="JHF37" s="57"/>
      <c r="JHG37" s="568"/>
      <c r="JHH37" s="568"/>
      <c r="JHI37" s="199"/>
      <c r="JHJ37" s="59"/>
      <c r="JHK37" s="57"/>
      <c r="JHL37" s="57"/>
      <c r="JHM37" s="57"/>
      <c r="JHN37" s="57"/>
      <c r="JHO37" s="92"/>
      <c r="JHP37" s="92"/>
      <c r="JHQ37" s="57"/>
      <c r="JHR37" s="568"/>
      <c r="JHS37" s="568"/>
      <c r="JHT37" s="199"/>
      <c r="JHU37" s="59"/>
      <c r="JHV37" s="57"/>
      <c r="JHW37" s="57"/>
      <c r="JHX37" s="57"/>
      <c r="JHY37" s="57"/>
      <c r="JHZ37" s="92"/>
      <c r="JIA37" s="92"/>
      <c r="JIB37" s="57"/>
      <c r="JIC37" s="568"/>
      <c r="JID37" s="568"/>
      <c r="JIE37" s="199"/>
      <c r="JIF37" s="59"/>
      <c r="JIG37" s="57"/>
      <c r="JIH37" s="57"/>
      <c r="JII37" s="57"/>
      <c r="JIJ37" s="57"/>
      <c r="JIK37" s="92"/>
      <c r="JIL37" s="92"/>
      <c r="JIM37" s="57"/>
      <c r="JIN37" s="568"/>
      <c r="JIO37" s="568"/>
      <c r="JIP37" s="199"/>
      <c r="JIQ37" s="59"/>
      <c r="JIR37" s="57"/>
      <c r="JIS37" s="57"/>
      <c r="JIT37" s="57"/>
      <c r="JIU37" s="57"/>
      <c r="JIV37" s="92"/>
      <c r="JIW37" s="92"/>
      <c r="JIX37" s="57"/>
      <c r="JIY37" s="568"/>
      <c r="JIZ37" s="568"/>
      <c r="JJA37" s="199"/>
      <c r="JJB37" s="59"/>
      <c r="JJC37" s="57"/>
      <c r="JJD37" s="57"/>
      <c r="JJE37" s="57"/>
      <c r="JJF37" s="57"/>
      <c r="JJG37" s="92"/>
      <c r="JJH37" s="92"/>
      <c r="JJI37" s="57"/>
      <c r="JJJ37" s="568"/>
      <c r="JJK37" s="568"/>
      <c r="JJL37" s="199"/>
      <c r="JJM37" s="59"/>
      <c r="JJN37" s="57"/>
      <c r="JJO37" s="57"/>
      <c r="JJP37" s="57"/>
      <c r="JJQ37" s="57"/>
      <c r="JJR37" s="92"/>
      <c r="JJS37" s="92"/>
      <c r="JJT37" s="57"/>
      <c r="JJU37" s="568"/>
      <c r="JJV37" s="568"/>
      <c r="JJW37" s="199"/>
      <c r="JJX37" s="59"/>
      <c r="JJY37" s="57"/>
      <c r="JJZ37" s="57"/>
      <c r="JKA37" s="57"/>
      <c r="JKB37" s="57"/>
      <c r="JKC37" s="92"/>
      <c r="JKD37" s="92"/>
      <c r="JKE37" s="57"/>
      <c r="JKF37" s="568"/>
      <c r="JKG37" s="568"/>
      <c r="JKH37" s="199"/>
      <c r="JKI37" s="59"/>
      <c r="JKJ37" s="57"/>
      <c r="JKK37" s="57"/>
      <c r="JKL37" s="57"/>
      <c r="JKM37" s="57"/>
      <c r="JKN37" s="92"/>
      <c r="JKO37" s="92"/>
      <c r="JKP37" s="57"/>
      <c r="JKQ37" s="568"/>
      <c r="JKR37" s="568"/>
      <c r="JKS37" s="199"/>
      <c r="JKT37" s="59"/>
      <c r="JKU37" s="57"/>
      <c r="JKV37" s="57"/>
      <c r="JKW37" s="57"/>
      <c r="JKX37" s="57"/>
      <c r="JKY37" s="92"/>
      <c r="JKZ37" s="92"/>
      <c r="JLA37" s="57"/>
      <c r="JLB37" s="568"/>
      <c r="JLC37" s="568"/>
      <c r="JLD37" s="199"/>
      <c r="JLE37" s="59"/>
      <c r="JLF37" s="57"/>
      <c r="JLG37" s="57"/>
      <c r="JLH37" s="57"/>
      <c r="JLI37" s="57"/>
      <c r="JLJ37" s="92"/>
      <c r="JLK37" s="92"/>
      <c r="JLL37" s="57"/>
      <c r="JLM37" s="568"/>
      <c r="JLN37" s="568"/>
      <c r="JLO37" s="199"/>
      <c r="JLP37" s="59"/>
      <c r="JLQ37" s="57"/>
      <c r="JLR37" s="57"/>
      <c r="JLS37" s="57"/>
      <c r="JLT37" s="57"/>
      <c r="JLU37" s="92"/>
      <c r="JLV37" s="92"/>
      <c r="JLW37" s="57"/>
      <c r="JLX37" s="568"/>
      <c r="JLY37" s="568"/>
      <c r="JLZ37" s="199"/>
      <c r="JMA37" s="59"/>
      <c r="JMB37" s="57"/>
      <c r="JMC37" s="57"/>
      <c r="JMD37" s="57"/>
      <c r="JME37" s="57"/>
      <c r="JMF37" s="92"/>
      <c r="JMG37" s="92"/>
      <c r="JMH37" s="57"/>
      <c r="JMI37" s="568"/>
      <c r="JMJ37" s="568"/>
      <c r="JMK37" s="199"/>
      <c r="JML37" s="59"/>
      <c r="JMM37" s="57"/>
      <c r="JMN37" s="57"/>
      <c r="JMO37" s="57"/>
      <c r="JMP37" s="57"/>
      <c r="JMQ37" s="92"/>
      <c r="JMR37" s="92"/>
      <c r="JMS37" s="57"/>
      <c r="JMT37" s="568"/>
      <c r="JMU37" s="568"/>
      <c r="JMV37" s="199"/>
      <c r="JMW37" s="59"/>
      <c r="JMX37" s="57"/>
      <c r="JMY37" s="57"/>
      <c r="JMZ37" s="57"/>
      <c r="JNA37" s="57"/>
      <c r="JNB37" s="92"/>
      <c r="JNC37" s="92"/>
      <c r="JND37" s="57"/>
      <c r="JNE37" s="568"/>
      <c r="JNF37" s="568"/>
      <c r="JNG37" s="199"/>
      <c r="JNH37" s="59"/>
      <c r="JNI37" s="57"/>
      <c r="JNJ37" s="57"/>
      <c r="JNK37" s="57"/>
      <c r="JNL37" s="57"/>
      <c r="JNM37" s="92"/>
      <c r="JNN37" s="92"/>
      <c r="JNO37" s="57"/>
      <c r="JNP37" s="568"/>
      <c r="JNQ37" s="568"/>
      <c r="JNR37" s="199"/>
      <c r="JNS37" s="59"/>
      <c r="JNT37" s="57"/>
      <c r="JNU37" s="57"/>
      <c r="JNV37" s="57"/>
      <c r="JNW37" s="57"/>
      <c r="JNX37" s="92"/>
      <c r="JNY37" s="92"/>
      <c r="JNZ37" s="57"/>
      <c r="JOA37" s="568"/>
      <c r="JOB37" s="568"/>
      <c r="JOC37" s="199"/>
      <c r="JOD37" s="59"/>
      <c r="JOE37" s="57"/>
      <c r="JOF37" s="57"/>
      <c r="JOG37" s="57"/>
      <c r="JOH37" s="57"/>
      <c r="JOI37" s="92"/>
      <c r="JOJ37" s="92"/>
      <c r="JOK37" s="57"/>
      <c r="JOL37" s="568"/>
      <c r="JOM37" s="568"/>
      <c r="JON37" s="199"/>
      <c r="JOO37" s="59"/>
      <c r="JOP37" s="57"/>
      <c r="JOQ37" s="57"/>
      <c r="JOR37" s="57"/>
      <c r="JOS37" s="57"/>
      <c r="JOT37" s="92"/>
      <c r="JOU37" s="92"/>
      <c r="JOV37" s="57"/>
      <c r="JOW37" s="568"/>
      <c r="JOX37" s="568"/>
      <c r="JOY37" s="199"/>
      <c r="JOZ37" s="59"/>
      <c r="JPA37" s="57"/>
      <c r="JPB37" s="57"/>
      <c r="JPC37" s="57"/>
      <c r="JPD37" s="57"/>
      <c r="JPE37" s="92"/>
      <c r="JPF37" s="92"/>
      <c r="JPG37" s="57"/>
      <c r="JPH37" s="568"/>
      <c r="JPI37" s="568"/>
      <c r="JPJ37" s="199"/>
      <c r="JPK37" s="59"/>
      <c r="JPL37" s="57"/>
      <c r="JPM37" s="57"/>
      <c r="JPN37" s="57"/>
      <c r="JPO37" s="57"/>
      <c r="JPP37" s="92"/>
      <c r="JPQ37" s="92"/>
      <c r="JPR37" s="57"/>
      <c r="JPS37" s="568"/>
      <c r="JPT37" s="568"/>
      <c r="JPU37" s="199"/>
      <c r="JPV37" s="59"/>
      <c r="JPW37" s="57"/>
      <c r="JPX37" s="57"/>
      <c r="JPY37" s="57"/>
      <c r="JPZ37" s="57"/>
      <c r="JQA37" s="92"/>
      <c r="JQB37" s="92"/>
      <c r="JQC37" s="57"/>
      <c r="JQD37" s="568"/>
      <c r="JQE37" s="568"/>
      <c r="JQF37" s="199"/>
      <c r="JQG37" s="59"/>
      <c r="JQH37" s="57"/>
      <c r="JQI37" s="57"/>
      <c r="JQJ37" s="57"/>
      <c r="JQK37" s="57"/>
      <c r="JQL37" s="92"/>
      <c r="JQM37" s="92"/>
      <c r="JQN37" s="57"/>
      <c r="JQO37" s="568"/>
      <c r="JQP37" s="568"/>
      <c r="JQQ37" s="199"/>
      <c r="JQR37" s="59"/>
      <c r="JQS37" s="57"/>
      <c r="JQT37" s="57"/>
      <c r="JQU37" s="57"/>
      <c r="JQV37" s="57"/>
      <c r="JQW37" s="92"/>
      <c r="JQX37" s="92"/>
      <c r="JQY37" s="57"/>
      <c r="JQZ37" s="568"/>
      <c r="JRA37" s="568"/>
      <c r="JRB37" s="199"/>
      <c r="JRC37" s="59"/>
      <c r="JRD37" s="57"/>
      <c r="JRE37" s="57"/>
      <c r="JRF37" s="57"/>
      <c r="JRG37" s="57"/>
      <c r="JRH37" s="92"/>
      <c r="JRI37" s="92"/>
      <c r="JRJ37" s="57"/>
      <c r="JRK37" s="568"/>
      <c r="JRL37" s="568"/>
      <c r="JRM37" s="199"/>
      <c r="JRN37" s="59"/>
      <c r="JRO37" s="57"/>
      <c r="JRP37" s="57"/>
      <c r="JRQ37" s="57"/>
      <c r="JRR37" s="57"/>
      <c r="JRS37" s="92"/>
      <c r="JRT37" s="92"/>
      <c r="JRU37" s="57"/>
      <c r="JRV37" s="568"/>
      <c r="JRW37" s="568"/>
      <c r="JRX37" s="199"/>
      <c r="JRY37" s="59"/>
      <c r="JRZ37" s="57"/>
      <c r="JSA37" s="57"/>
      <c r="JSB37" s="57"/>
      <c r="JSC37" s="57"/>
      <c r="JSD37" s="92"/>
      <c r="JSE37" s="92"/>
      <c r="JSF37" s="57"/>
      <c r="JSG37" s="568"/>
      <c r="JSH37" s="568"/>
      <c r="JSI37" s="199"/>
      <c r="JSJ37" s="59"/>
      <c r="JSK37" s="57"/>
      <c r="JSL37" s="57"/>
      <c r="JSM37" s="57"/>
      <c r="JSN37" s="57"/>
      <c r="JSO37" s="92"/>
      <c r="JSP37" s="92"/>
      <c r="JSQ37" s="57"/>
      <c r="JSR37" s="568"/>
      <c r="JSS37" s="568"/>
      <c r="JST37" s="199"/>
      <c r="JSU37" s="59"/>
      <c r="JSV37" s="57"/>
      <c r="JSW37" s="57"/>
      <c r="JSX37" s="57"/>
      <c r="JSY37" s="57"/>
      <c r="JSZ37" s="92"/>
      <c r="JTA37" s="92"/>
      <c r="JTB37" s="57"/>
      <c r="JTC37" s="568"/>
      <c r="JTD37" s="568"/>
      <c r="JTE37" s="199"/>
      <c r="JTF37" s="59"/>
      <c r="JTG37" s="57"/>
      <c r="JTH37" s="57"/>
      <c r="JTI37" s="57"/>
      <c r="JTJ37" s="57"/>
      <c r="JTK37" s="92"/>
      <c r="JTL37" s="92"/>
      <c r="JTM37" s="57"/>
      <c r="JTN37" s="568"/>
      <c r="JTO37" s="568"/>
      <c r="JTP37" s="199"/>
      <c r="JTQ37" s="59"/>
      <c r="JTR37" s="57"/>
      <c r="JTS37" s="57"/>
      <c r="JTT37" s="57"/>
      <c r="JTU37" s="57"/>
      <c r="JTV37" s="92"/>
      <c r="JTW37" s="92"/>
      <c r="JTX37" s="57"/>
      <c r="JTY37" s="568"/>
      <c r="JTZ37" s="568"/>
      <c r="JUA37" s="199"/>
      <c r="JUB37" s="59"/>
      <c r="JUC37" s="57"/>
      <c r="JUD37" s="57"/>
      <c r="JUE37" s="57"/>
      <c r="JUF37" s="57"/>
      <c r="JUG37" s="92"/>
      <c r="JUH37" s="92"/>
      <c r="JUI37" s="57"/>
      <c r="JUJ37" s="568"/>
      <c r="JUK37" s="568"/>
      <c r="JUL37" s="199"/>
      <c r="JUM37" s="59"/>
      <c r="JUN37" s="57"/>
      <c r="JUO37" s="57"/>
      <c r="JUP37" s="57"/>
      <c r="JUQ37" s="57"/>
      <c r="JUR37" s="92"/>
      <c r="JUS37" s="92"/>
      <c r="JUT37" s="57"/>
      <c r="JUU37" s="568"/>
      <c r="JUV37" s="568"/>
      <c r="JUW37" s="199"/>
      <c r="JUX37" s="59"/>
      <c r="JUY37" s="57"/>
      <c r="JUZ37" s="57"/>
      <c r="JVA37" s="57"/>
      <c r="JVB37" s="57"/>
      <c r="JVC37" s="92"/>
      <c r="JVD37" s="92"/>
      <c r="JVE37" s="57"/>
      <c r="JVF37" s="568"/>
      <c r="JVG37" s="568"/>
      <c r="JVH37" s="199"/>
      <c r="JVI37" s="59"/>
      <c r="JVJ37" s="57"/>
      <c r="JVK37" s="57"/>
      <c r="JVL37" s="57"/>
      <c r="JVM37" s="57"/>
      <c r="JVN37" s="92"/>
      <c r="JVO37" s="92"/>
      <c r="JVP37" s="57"/>
      <c r="JVQ37" s="568"/>
      <c r="JVR37" s="568"/>
      <c r="JVS37" s="199"/>
      <c r="JVT37" s="59"/>
      <c r="JVU37" s="57"/>
      <c r="JVV37" s="57"/>
      <c r="JVW37" s="57"/>
      <c r="JVX37" s="57"/>
      <c r="JVY37" s="92"/>
      <c r="JVZ37" s="92"/>
      <c r="JWA37" s="57"/>
      <c r="JWB37" s="568"/>
      <c r="JWC37" s="568"/>
      <c r="JWD37" s="199"/>
      <c r="JWE37" s="59"/>
      <c r="JWF37" s="57"/>
      <c r="JWG37" s="57"/>
      <c r="JWH37" s="57"/>
      <c r="JWI37" s="57"/>
      <c r="JWJ37" s="92"/>
      <c r="JWK37" s="92"/>
      <c r="JWL37" s="57"/>
      <c r="JWM37" s="568"/>
      <c r="JWN37" s="568"/>
      <c r="JWO37" s="199"/>
      <c r="JWP37" s="59"/>
      <c r="JWQ37" s="57"/>
      <c r="JWR37" s="57"/>
      <c r="JWS37" s="57"/>
      <c r="JWT37" s="57"/>
      <c r="JWU37" s="92"/>
      <c r="JWV37" s="92"/>
      <c r="JWW37" s="57"/>
      <c r="JWX37" s="568"/>
      <c r="JWY37" s="568"/>
      <c r="JWZ37" s="199"/>
      <c r="JXA37" s="59"/>
      <c r="JXB37" s="57"/>
      <c r="JXC37" s="57"/>
      <c r="JXD37" s="57"/>
      <c r="JXE37" s="57"/>
      <c r="JXF37" s="92"/>
      <c r="JXG37" s="92"/>
      <c r="JXH37" s="57"/>
      <c r="JXI37" s="568"/>
      <c r="JXJ37" s="568"/>
      <c r="JXK37" s="199"/>
      <c r="JXL37" s="59"/>
      <c r="JXM37" s="57"/>
      <c r="JXN37" s="57"/>
      <c r="JXO37" s="57"/>
      <c r="JXP37" s="57"/>
      <c r="JXQ37" s="92"/>
      <c r="JXR37" s="92"/>
      <c r="JXS37" s="57"/>
      <c r="JXT37" s="568"/>
      <c r="JXU37" s="568"/>
      <c r="JXV37" s="199"/>
      <c r="JXW37" s="59"/>
      <c r="JXX37" s="57"/>
      <c r="JXY37" s="57"/>
      <c r="JXZ37" s="57"/>
      <c r="JYA37" s="57"/>
      <c r="JYB37" s="92"/>
      <c r="JYC37" s="92"/>
      <c r="JYD37" s="57"/>
      <c r="JYE37" s="568"/>
      <c r="JYF37" s="568"/>
      <c r="JYG37" s="199"/>
      <c r="JYH37" s="59"/>
      <c r="JYI37" s="57"/>
      <c r="JYJ37" s="57"/>
      <c r="JYK37" s="57"/>
      <c r="JYL37" s="57"/>
      <c r="JYM37" s="92"/>
      <c r="JYN37" s="92"/>
      <c r="JYO37" s="57"/>
      <c r="JYP37" s="568"/>
      <c r="JYQ37" s="568"/>
      <c r="JYR37" s="199"/>
      <c r="JYS37" s="59"/>
      <c r="JYT37" s="57"/>
      <c r="JYU37" s="57"/>
      <c r="JYV37" s="57"/>
      <c r="JYW37" s="57"/>
      <c r="JYX37" s="92"/>
      <c r="JYY37" s="92"/>
      <c r="JYZ37" s="57"/>
      <c r="JZA37" s="568"/>
      <c r="JZB37" s="568"/>
      <c r="JZC37" s="199"/>
      <c r="JZD37" s="59"/>
      <c r="JZE37" s="57"/>
      <c r="JZF37" s="57"/>
      <c r="JZG37" s="57"/>
      <c r="JZH37" s="57"/>
      <c r="JZI37" s="92"/>
      <c r="JZJ37" s="92"/>
      <c r="JZK37" s="57"/>
      <c r="JZL37" s="568"/>
      <c r="JZM37" s="568"/>
      <c r="JZN37" s="199"/>
      <c r="JZO37" s="59"/>
      <c r="JZP37" s="57"/>
      <c r="JZQ37" s="57"/>
      <c r="JZR37" s="57"/>
      <c r="JZS37" s="57"/>
      <c r="JZT37" s="92"/>
      <c r="JZU37" s="92"/>
      <c r="JZV37" s="57"/>
      <c r="JZW37" s="568"/>
      <c r="JZX37" s="568"/>
      <c r="JZY37" s="199"/>
      <c r="JZZ37" s="59"/>
      <c r="KAA37" s="57"/>
      <c r="KAB37" s="57"/>
      <c r="KAC37" s="57"/>
      <c r="KAD37" s="57"/>
      <c r="KAE37" s="92"/>
      <c r="KAF37" s="92"/>
      <c r="KAG37" s="57"/>
      <c r="KAH37" s="568"/>
      <c r="KAI37" s="568"/>
      <c r="KAJ37" s="199"/>
      <c r="KAK37" s="59"/>
      <c r="KAL37" s="57"/>
      <c r="KAM37" s="57"/>
      <c r="KAN37" s="57"/>
      <c r="KAO37" s="57"/>
      <c r="KAP37" s="92"/>
      <c r="KAQ37" s="92"/>
      <c r="KAR37" s="57"/>
      <c r="KAS37" s="568"/>
      <c r="KAT37" s="568"/>
      <c r="KAU37" s="199"/>
      <c r="KAV37" s="59"/>
      <c r="KAW37" s="57"/>
      <c r="KAX37" s="57"/>
      <c r="KAY37" s="57"/>
      <c r="KAZ37" s="57"/>
      <c r="KBA37" s="92"/>
      <c r="KBB37" s="92"/>
      <c r="KBC37" s="57"/>
      <c r="KBD37" s="568"/>
      <c r="KBE37" s="568"/>
      <c r="KBF37" s="199"/>
      <c r="KBG37" s="59"/>
      <c r="KBH37" s="57"/>
      <c r="KBI37" s="57"/>
      <c r="KBJ37" s="57"/>
      <c r="KBK37" s="57"/>
      <c r="KBL37" s="92"/>
      <c r="KBM37" s="92"/>
      <c r="KBN37" s="57"/>
      <c r="KBO37" s="568"/>
      <c r="KBP37" s="568"/>
      <c r="KBQ37" s="199"/>
      <c r="KBR37" s="59"/>
      <c r="KBS37" s="57"/>
      <c r="KBT37" s="57"/>
      <c r="KBU37" s="57"/>
      <c r="KBV37" s="57"/>
      <c r="KBW37" s="92"/>
      <c r="KBX37" s="92"/>
      <c r="KBY37" s="57"/>
      <c r="KBZ37" s="568"/>
      <c r="KCA37" s="568"/>
      <c r="KCB37" s="199"/>
      <c r="KCC37" s="59"/>
      <c r="KCD37" s="57"/>
      <c r="KCE37" s="57"/>
      <c r="KCF37" s="57"/>
      <c r="KCG37" s="57"/>
      <c r="KCH37" s="92"/>
      <c r="KCI37" s="92"/>
      <c r="KCJ37" s="57"/>
      <c r="KCK37" s="568"/>
      <c r="KCL37" s="568"/>
      <c r="KCM37" s="199"/>
      <c r="KCN37" s="59"/>
      <c r="KCO37" s="57"/>
      <c r="KCP37" s="57"/>
      <c r="KCQ37" s="57"/>
      <c r="KCR37" s="57"/>
      <c r="KCS37" s="92"/>
      <c r="KCT37" s="92"/>
      <c r="KCU37" s="57"/>
      <c r="KCV37" s="568"/>
      <c r="KCW37" s="568"/>
      <c r="KCX37" s="199"/>
      <c r="KCY37" s="59"/>
      <c r="KCZ37" s="57"/>
      <c r="KDA37" s="57"/>
      <c r="KDB37" s="57"/>
      <c r="KDC37" s="57"/>
      <c r="KDD37" s="92"/>
      <c r="KDE37" s="92"/>
      <c r="KDF37" s="57"/>
      <c r="KDG37" s="568"/>
      <c r="KDH37" s="568"/>
      <c r="KDI37" s="199"/>
      <c r="KDJ37" s="59"/>
      <c r="KDK37" s="57"/>
      <c r="KDL37" s="57"/>
      <c r="KDM37" s="57"/>
      <c r="KDN37" s="57"/>
      <c r="KDO37" s="92"/>
      <c r="KDP37" s="92"/>
      <c r="KDQ37" s="57"/>
      <c r="KDR37" s="568"/>
      <c r="KDS37" s="568"/>
      <c r="KDT37" s="199"/>
      <c r="KDU37" s="59"/>
      <c r="KDV37" s="57"/>
      <c r="KDW37" s="57"/>
      <c r="KDX37" s="57"/>
      <c r="KDY37" s="57"/>
      <c r="KDZ37" s="92"/>
      <c r="KEA37" s="92"/>
      <c r="KEB37" s="57"/>
      <c r="KEC37" s="568"/>
      <c r="KED37" s="568"/>
      <c r="KEE37" s="199"/>
      <c r="KEF37" s="59"/>
      <c r="KEG37" s="57"/>
      <c r="KEH37" s="57"/>
      <c r="KEI37" s="57"/>
      <c r="KEJ37" s="57"/>
      <c r="KEK37" s="92"/>
      <c r="KEL37" s="92"/>
      <c r="KEM37" s="57"/>
      <c r="KEN37" s="568"/>
      <c r="KEO37" s="568"/>
      <c r="KEP37" s="199"/>
      <c r="KEQ37" s="59"/>
      <c r="KER37" s="57"/>
      <c r="KES37" s="57"/>
      <c r="KET37" s="57"/>
      <c r="KEU37" s="57"/>
      <c r="KEV37" s="92"/>
      <c r="KEW37" s="92"/>
      <c r="KEX37" s="57"/>
      <c r="KEY37" s="568"/>
      <c r="KEZ37" s="568"/>
      <c r="KFA37" s="199"/>
      <c r="KFB37" s="59"/>
      <c r="KFC37" s="57"/>
      <c r="KFD37" s="57"/>
      <c r="KFE37" s="57"/>
      <c r="KFF37" s="57"/>
      <c r="KFG37" s="92"/>
      <c r="KFH37" s="92"/>
      <c r="KFI37" s="57"/>
      <c r="KFJ37" s="568"/>
      <c r="KFK37" s="568"/>
      <c r="KFL37" s="199"/>
      <c r="KFM37" s="59"/>
      <c r="KFN37" s="57"/>
      <c r="KFO37" s="57"/>
      <c r="KFP37" s="57"/>
      <c r="KFQ37" s="57"/>
      <c r="KFR37" s="92"/>
      <c r="KFS37" s="92"/>
      <c r="KFT37" s="57"/>
      <c r="KFU37" s="568"/>
      <c r="KFV37" s="568"/>
      <c r="KFW37" s="199"/>
      <c r="KFX37" s="59"/>
      <c r="KFY37" s="57"/>
      <c r="KFZ37" s="57"/>
      <c r="KGA37" s="57"/>
      <c r="KGB37" s="57"/>
      <c r="KGC37" s="92"/>
      <c r="KGD37" s="92"/>
      <c r="KGE37" s="57"/>
      <c r="KGF37" s="568"/>
      <c r="KGG37" s="568"/>
      <c r="KGH37" s="199"/>
      <c r="KGI37" s="59"/>
      <c r="KGJ37" s="57"/>
      <c r="KGK37" s="57"/>
      <c r="KGL37" s="57"/>
      <c r="KGM37" s="57"/>
      <c r="KGN37" s="92"/>
      <c r="KGO37" s="92"/>
      <c r="KGP37" s="57"/>
      <c r="KGQ37" s="568"/>
      <c r="KGR37" s="568"/>
      <c r="KGS37" s="199"/>
      <c r="KGT37" s="59"/>
      <c r="KGU37" s="57"/>
      <c r="KGV37" s="57"/>
      <c r="KGW37" s="57"/>
      <c r="KGX37" s="57"/>
      <c r="KGY37" s="92"/>
      <c r="KGZ37" s="92"/>
      <c r="KHA37" s="57"/>
      <c r="KHB37" s="568"/>
      <c r="KHC37" s="568"/>
      <c r="KHD37" s="199"/>
      <c r="KHE37" s="59"/>
      <c r="KHF37" s="57"/>
      <c r="KHG37" s="57"/>
      <c r="KHH37" s="57"/>
      <c r="KHI37" s="57"/>
      <c r="KHJ37" s="92"/>
      <c r="KHK37" s="92"/>
      <c r="KHL37" s="57"/>
      <c r="KHM37" s="568"/>
      <c r="KHN37" s="568"/>
      <c r="KHO37" s="199"/>
      <c r="KHP37" s="59"/>
      <c r="KHQ37" s="57"/>
      <c r="KHR37" s="57"/>
      <c r="KHS37" s="57"/>
      <c r="KHT37" s="57"/>
      <c r="KHU37" s="92"/>
      <c r="KHV37" s="92"/>
      <c r="KHW37" s="57"/>
      <c r="KHX37" s="568"/>
      <c r="KHY37" s="568"/>
      <c r="KHZ37" s="199"/>
      <c r="KIA37" s="59"/>
      <c r="KIB37" s="57"/>
      <c r="KIC37" s="57"/>
      <c r="KID37" s="57"/>
      <c r="KIE37" s="57"/>
      <c r="KIF37" s="92"/>
      <c r="KIG37" s="92"/>
      <c r="KIH37" s="57"/>
      <c r="KII37" s="568"/>
      <c r="KIJ37" s="568"/>
      <c r="KIK37" s="199"/>
      <c r="KIL37" s="59"/>
      <c r="KIM37" s="57"/>
      <c r="KIN37" s="57"/>
      <c r="KIO37" s="57"/>
      <c r="KIP37" s="57"/>
      <c r="KIQ37" s="92"/>
      <c r="KIR37" s="92"/>
      <c r="KIS37" s="57"/>
      <c r="KIT37" s="568"/>
      <c r="KIU37" s="568"/>
      <c r="KIV37" s="199"/>
      <c r="KIW37" s="59"/>
      <c r="KIX37" s="57"/>
      <c r="KIY37" s="57"/>
      <c r="KIZ37" s="57"/>
      <c r="KJA37" s="57"/>
      <c r="KJB37" s="92"/>
      <c r="KJC37" s="92"/>
      <c r="KJD37" s="57"/>
      <c r="KJE37" s="568"/>
      <c r="KJF37" s="568"/>
      <c r="KJG37" s="199"/>
      <c r="KJH37" s="59"/>
      <c r="KJI37" s="57"/>
      <c r="KJJ37" s="57"/>
      <c r="KJK37" s="57"/>
      <c r="KJL37" s="57"/>
      <c r="KJM37" s="92"/>
      <c r="KJN37" s="92"/>
      <c r="KJO37" s="57"/>
      <c r="KJP37" s="568"/>
      <c r="KJQ37" s="568"/>
      <c r="KJR37" s="199"/>
      <c r="KJS37" s="59"/>
      <c r="KJT37" s="57"/>
      <c r="KJU37" s="57"/>
      <c r="KJV37" s="57"/>
      <c r="KJW37" s="57"/>
      <c r="KJX37" s="92"/>
      <c r="KJY37" s="92"/>
      <c r="KJZ37" s="57"/>
      <c r="KKA37" s="568"/>
      <c r="KKB37" s="568"/>
      <c r="KKC37" s="199"/>
      <c r="KKD37" s="59"/>
      <c r="KKE37" s="57"/>
      <c r="KKF37" s="57"/>
      <c r="KKG37" s="57"/>
      <c r="KKH37" s="57"/>
      <c r="KKI37" s="92"/>
      <c r="KKJ37" s="92"/>
      <c r="KKK37" s="57"/>
      <c r="KKL37" s="568"/>
      <c r="KKM37" s="568"/>
      <c r="KKN37" s="199"/>
      <c r="KKO37" s="59"/>
      <c r="KKP37" s="57"/>
      <c r="KKQ37" s="57"/>
      <c r="KKR37" s="57"/>
      <c r="KKS37" s="57"/>
      <c r="KKT37" s="92"/>
      <c r="KKU37" s="92"/>
      <c r="KKV37" s="57"/>
      <c r="KKW37" s="568"/>
      <c r="KKX37" s="568"/>
      <c r="KKY37" s="199"/>
      <c r="KKZ37" s="59"/>
      <c r="KLA37" s="57"/>
      <c r="KLB37" s="57"/>
      <c r="KLC37" s="57"/>
      <c r="KLD37" s="57"/>
      <c r="KLE37" s="92"/>
      <c r="KLF37" s="92"/>
      <c r="KLG37" s="57"/>
      <c r="KLH37" s="568"/>
      <c r="KLI37" s="568"/>
      <c r="KLJ37" s="199"/>
      <c r="KLK37" s="59"/>
      <c r="KLL37" s="57"/>
      <c r="KLM37" s="57"/>
      <c r="KLN37" s="57"/>
      <c r="KLO37" s="57"/>
      <c r="KLP37" s="92"/>
      <c r="KLQ37" s="92"/>
      <c r="KLR37" s="57"/>
      <c r="KLS37" s="568"/>
      <c r="KLT37" s="568"/>
      <c r="KLU37" s="199"/>
      <c r="KLV37" s="59"/>
      <c r="KLW37" s="57"/>
      <c r="KLX37" s="57"/>
      <c r="KLY37" s="57"/>
      <c r="KLZ37" s="57"/>
      <c r="KMA37" s="92"/>
      <c r="KMB37" s="92"/>
      <c r="KMC37" s="57"/>
      <c r="KMD37" s="568"/>
      <c r="KME37" s="568"/>
      <c r="KMF37" s="199"/>
      <c r="KMG37" s="59"/>
      <c r="KMH37" s="57"/>
      <c r="KMI37" s="57"/>
      <c r="KMJ37" s="57"/>
      <c r="KMK37" s="57"/>
      <c r="KML37" s="92"/>
      <c r="KMM37" s="92"/>
      <c r="KMN37" s="57"/>
      <c r="KMO37" s="568"/>
      <c r="KMP37" s="568"/>
      <c r="KMQ37" s="199"/>
      <c r="KMR37" s="59"/>
      <c r="KMS37" s="57"/>
      <c r="KMT37" s="57"/>
      <c r="KMU37" s="57"/>
      <c r="KMV37" s="57"/>
      <c r="KMW37" s="92"/>
      <c r="KMX37" s="92"/>
      <c r="KMY37" s="57"/>
      <c r="KMZ37" s="568"/>
      <c r="KNA37" s="568"/>
      <c r="KNB37" s="199"/>
      <c r="KNC37" s="59"/>
      <c r="KND37" s="57"/>
      <c r="KNE37" s="57"/>
      <c r="KNF37" s="57"/>
      <c r="KNG37" s="57"/>
      <c r="KNH37" s="92"/>
      <c r="KNI37" s="92"/>
      <c r="KNJ37" s="57"/>
      <c r="KNK37" s="568"/>
      <c r="KNL37" s="568"/>
      <c r="KNM37" s="199"/>
      <c r="KNN37" s="59"/>
      <c r="KNO37" s="57"/>
      <c r="KNP37" s="57"/>
      <c r="KNQ37" s="57"/>
      <c r="KNR37" s="57"/>
      <c r="KNS37" s="92"/>
      <c r="KNT37" s="92"/>
      <c r="KNU37" s="57"/>
      <c r="KNV37" s="568"/>
      <c r="KNW37" s="568"/>
      <c r="KNX37" s="199"/>
      <c r="KNY37" s="59"/>
      <c r="KNZ37" s="57"/>
      <c r="KOA37" s="57"/>
      <c r="KOB37" s="57"/>
      <c r="KOC37" s="57"/>
      <c r="KOD37" s="92"/>
      <c r="KOE37" s="92"/>
      <c r="KOF37" s="57"/>
      <c r="KOG37" s="568"/>
      <c r="KOH37" s="568"/>
      <c r="KOI37" s="199"/>
      <c r="KOJ37" s="59"/>
      <c r="KOK37" s="57"/>
      <c r="KOL37" s="57"/>
      <c r="KOM37" s="57"/>
      <c r="KON37" s="57"/>
      <c r="KOO37" s="92"/>
      <c r="KOP37" s="92"/>
      <c r="KOQ37" s="57"/>
      <c r="KOR37" s="568"/>
      <c r="KOS37" s="568"/>
      <c r="KOT37" s="199"/>
      <c r="KOU37" s="59"/>
      <c r="KOV37" s="57"/>
      <c r="KOW37" s="57"/>
      <c r="KOX37" s="57"/>
      <c r="KOY37" s="57"/>
      <c r="KOZ37" s="92"/>
      <c r="KPA37" s="92"/>
      <c r="KPB37" s="57"/>
      <c r="KPC37" s="568"/>
      <c r="KPD37" s="568"/>
      <c r="KPE37" s="199"/>
      <c r="KPF37" s="59"/>
      <c r="KPG37" s="57"/>
      <c r="KPH37" s="57"/>
      <c r="KPI37" s="57"/>
      <c r="KPJ37" s="57"/>
      <c r="KPK37" s="92"/>
      <c r="KPL37" s="92"/>
      <c r="KPM37" s="57"/>
      <c r="KPN37" s="568"/>
      <c r="KPO37" s="568"/>
      <c r="KPP37" s="199"/>
      <c r="KPQ37" s="59"/>
      <c r="KPR37" s="57"/>
      <c r="KPS37" s="57"/>
      <c r="KPT37" s="57"/>
      <c r="KPU37" s="57"/>
      <c r="KPV37" s="92"/>
      <c r="KPW37" s="92"/>
      <c r="KPX37" s="57"/>
      <c r="KPY37" s="568"/>
      <c r="KPZ37" s="568"/>
      <c r="KQA37" s="199"/>
      <c r="KQB37" s="59"/>
      <c r="KQC37" s="57"/>
      <c r="KQD37" s="57"/>
      <c r="KQE37" s="57"/>
      <c r="KQF37" s="57"/>
      <c r="KQG37" s="92"/>
      <c r="KQH37" s="92"/>
      <c r="KQI37" s="57"/>
      <c r="KQJ37" s="568"/>
      <c r="KQK37" s="568"/>
      <c r="KQL37" s="199"/>
      <c r="KQM37" s="59"/>
      <c r="KQN37" s="57"/>
      <c r="KQO37" s="57"/>
      <c r="KQP37" s="57"/>
      <c r="KQQ37" s="57"/>
      <c r="KQR37" s="92"/>
      <c r="KQS37" s="92"/>
      <c r="KQT37" s="57"/>
      <c r="KQU37" s="568"/>
      <c r="KQV37" s="568"/>
      <c r="KQW37" s="199"/>
      <c r="KQX37" s="59"/>
      <c r="KQY37" s="57"/>
      <c r="KQZ37" s="57"/>
      <c r="KRA37" s="57"/>
      <c r="KRB37" s="57"/>
      <c r="KRC37" s="92"/>
      <c r="KRD37" s="92"/>
      <c r="KRE37" s="57"/>
      <c r="KRF37" s="568"/>
      <c r="KRG37" s="568"/>
      <c r="KRH37" s="199"/>
      <c r="KRI37" s="59"/>
      <c r="KRJ37" s="57"/>
      <c r="KRK37" s="57"/>
      <c r="KRL37" s="57"/>
      <c r="KRM37" s="57"/>
      <c r="KRN37" s="92"/>
      <c r="KRO37" s="92"/>
      <c r="KRP37" s="57"/>
      <c r="KRQ37" s="568"/>
      <c r="KRR37" s="568"/>
      <c r="KRS37" s="199"/>
      <c r="KRT37" s="59"/>
      <c r="KRU37" s="57"/>
      <c r="KRV37" s="57"/>
      <c r="KRW37" s="57"/>
      <c r="KRX37" s="57"/>
      <c r="KRY37" s="92"/>
      <c r="KRZ37" s="92"/>
      <c r="KSA37" s="57"/>
      <c r="KSB37" s="568"/>
      <c r="KSC37" s="568"/>
      <c r="KSD37" s="199"/>
      <c r="KSE37" s="59"/>
      <c r="KSF37" s="57"/>
      <c r="KSG37" s="57"/>
      <c r="KSH37" s="57"/>
      <c r="KSI37" s="57"/>
      <c r="KSJ37" s="92"/>
      <c r="KSK37" s="92"/>
      <c r="KSL37" s="57"/>
      <c r="KSM37" s="568"/>
      <c r="KSN37" s="568"/>
      <c r="KSO37" s="199"/>
      <c r="KSP37" s="59"/>
      <c r="KSQ37" s="57"/>
      <c r="KSR37" s="57"/>
      <c r="KSS37" s="57"/>
      <c r="KST37" s="57"/>
      <c r="KSU37" s="92"/>
      <c r="KSV37" s="92"/>
      <c r="KSW37" s="57"/>
      <c r="KSX37" s="568"/>
      <c r="KSY37" s="568"/>
      <c r="KSZ37" s="199"/>
      <c r="KTA37" s="59"/>
      <c r="KTB37" s="57"/>
      <c r="KTC37" s="57"/>
      <c r="KTD37" s="57"/>
      <c r="KTE37" s="57"/>
      <c r="KTF37" s="92"/>
      <c r="KTG37" s="92"/>
      <c r="KTH37" s="57"/>
      <c r="KTI37" s="568"/>
      <c r="KTJ37" s="568"/>
      <c r="KTK37" s="199"/>
      <c r="KTL37" s="59"/>
      <c r="KTM37" s="57"/>
      <c r="KTN37" s="57"/>
      <c r="KTO37" s="57"/>
      <c r="KTP37" s="57"/>
      <c r="KTQ37" s="92"/>
      <c r="KTR37" s="92"/>
      <c r="KTS37" s="57"/>
      <c r="KTT37" s="568"/>
      <c r="KTU37" s="568"/>
      <c r="KTV37" s="199"/>
      <c r="KTW37" s="59"/>
      <c r="KTX37" s="57"/>
      <c r="KTY37" s="57"/>
      <c r="KTZ37" s="57"/>
      <c r="KUA37" s="57"/>
      <c r="KUB37" s="92"/>
      <c r="KUC37" s="92"/>
      <c r="KUD37" s="57"/>
      <c r="KUE37" s="568"/>
      <c r="KUF37" s="568"/>
      <c r="KUG37" s="199"/>
      <c r="KUH37" s="59"/>
      <c r="KUI37" s="57"/>
      <c r="KUJ37" s="57"/>
      <c r="KUK37" s="57"/>
      <c r="KUL37" s="57"/>
      <c r="KUM37" s="92"/>
      <c r="KUN37" s="92"/>
      <c r="KUO37" s="57"/>
      <c r="KUP37" s="568"/>
      <c r="KUQ37" s="568"/>
      <c r="KUR37" s="199"/>
      <c r="KUS37" s="59"/>
      <c r="KUT37" s="57"/>
      <c r="KUU37" s="57"/>
      <c r="KUV37" s="57"/>
      <c r="KUW37" s="57"/>
      <c r="KUX37" s="92"/>
      <c r="KUY37" s="92"/>
      <c r="KUZ37" s="57"/>
      <c r="KVA37" s="568"/>
      <c r="KVB37" s="568"/>
      <c r="KVC37" s="199"/>
      <c r="KVD37" s="59"/>
      <c r="KVE37" s="57"/>
      <c r="KVF37" s="57"/>
      <c r="KVG37" s="57"/>
      <c r="KVH37" s="57"/>
      <c r="KVI37" s="92"/>
      <c r="KVJ37" s="92"/>
      <c r="KVK37" s="57"/>
      <c r="KVL37" s="568"/>
      <c r="KVM37" s="568"/>
      <c r="KVN37" s="199"/>
      <c r="KVO37" s="59"/>
      <c r="KVP37" s="57"/>
      <c r="KVQ37" s="57"/>
      <c r="KVR37" s="57"/>
      <c r="KVS37" s="57"/>
      <c r="KVT37" s="92"/>
      <c r="KVU37" s="92"/>
      <c r="KVV37" s="57"/>
      <c r="KVW37" s="568"/>
      <c r="KVX37" s="568"/>
      <c r="KVY37" s="199"/>
      <c r="KVZ37" s="59"/>
      <c r="KWA37" s="57"/>
      <c r="KWB37" s="57"/>
      <c r="KWC37" s="57"/>
      <c r="KWD37" s="57"/>
      <c r="KWE37" s="92"/>
      <c r="KWF37" s="92"/>
      <c r="KWG37" s="57"/>
      <c r="KWH37" s="568"/>
      <c r="KWI37" s="568"/>
      <c r="KWJ37" s="199"/>
      <c r="KWK37" s="59"/>
      <c r="KWL37" s="57"/>
      <c r="KWM37" s="57"/>
      <c r="KWN37" s="57"/>
      <c r="KWO37" s="57"/>
      <c r="KWP37" s="92"/>
      <c r="KWQ37" s="92"/>
      <c r="KWR37" s="57"/>
      <c r="KWS37" s="568"/>
      <c r="KWT37" s="568"/>
      <c r="KWU37" s="199"/>
      <c r="KWV37" s="59"/>
      <c r="KWW37" s="57"/>
      <c r="KWX37" s="57"/>
      <c r="KWY37" s="57"/>
      <c r="KWZ37" s="57"/>
      <c r="KXA37" s="92"/>
      <c r="KXB37" s="92"/>
      <c r="KXC37" s="57"/>
      <c r="KXD37" s="568"/>
      <c r="KXE37" s="568"/>
      <c r="KXF37" s="199"/>
      <c r="KXG37" s="59"/>
      <c r="KXH37" s="57"/>
      <c r="KXI37" s="57"/>
      <c r="KXJ37" s="57"/>
      <c r="KXK37" s="57"/>
      <c r="KXL37" s="92"/>
      <c r="KXM37" s="92"/>
      <c r="KXN37" s="57"/>
      <c r="KXO37" s="568"/>
      <c r="KXP37" s="568"/>
      <c r="KXQ37" s="199"/>
      <c r="KXR37" s="59"/>
      <c r="KXS37" s="57"/>
      <c r="KXT37" s="57"/>
      <c r="KXU37" s="57"/>
      <c r="KXV37" s="57"/>
      <c r="KXW37" s="92"/>
      <c r="KXX37" s="92"/>
      <c r="KXY37" s="57"/>
      <c r="KXZ37" s="568"/>
      <c r="KYA37" s="568"/>
      <c r="KYB37" s="199"/>
      <c r="KYC37" s="59"/>
      <c r="KYD37" s="57"/>
      <c r="KYE37" s="57"/>
      <c r="KYF37" s="57"/>
      <c r="KYG37" s="57"/>
      <c r="KYH37" s="92"/>
      <c r="KYI37" s="92"/>
      <c r="KYJ37" s="57"/>
      <c r="KYK37" s="568"/>
      <c r="KYL37" s="568"/>
      <c r="KYM37" s="199"/>
      <c r="KYN37" s="59"/>
      <c r="KYO37" s="57"/>
      <c r="KYP37" s="57"/>
      <c r="KYQ37" s="57"/>
      <c r="KYR37" s="57"/>
      <c r="KYS37" s="92"/>
      <c r="KYT37" s="92"/>
      <c r="KYU37" s="57"/>
      <c r="KYV37" s="568"/>
      <c r="KYW37" s="568"/>
      <c r="KYX37" s="199"/>
      <c r="KYY37" s="59"/>
      <c r="KYZ37" s="57"/>
      <c r="KZA37" s="57"/>
      <c r="KZB37" s="57"/>
      <c r="KZC37" s="57"/>
      <c r="KZD37" s="92"/>
      <c r="KZE37" s="92"/>
      <c r="KZF37" s="57"/>
      <c r="KZG37" s="568"/>
      <c r="KZH37" s="568"/>
      <c r="KZI37" s="199"/>
      <c r="KZJ37" s="59"/>
      <c r="KZK37" s="57"/>
      <c r="KZL37" s="57"/>
      <c r="KZM37" s="57"/>
      <c r="KZN37" s="57"/>
      <c r="KZO37" s="92"/>
      <c r="KZP37" s="92"/>
      <c r="KZQ37" s="57"/>
      <c r="KZR37" s="568"/>
      <c r="KZS37" s="568"/>
      <c r="KZT37" s="199"/>
      <c r="KZU37" s="59"/>
      <c r="KZV37" s="57"/>
      <c r="KZW37" s="57"/>
      <c r="KZX37" s="57"/>
      <c r="KZY37" s="57"/>
      <c r="KZZ37" s="92"/>
      <c r="LAA37" s="92"/>
      <c r="LAB37" s="57"/>
      <c r="LAC37" s="568"/>
      <c r="LAD37" s="568"/>
      <c r="LAE37" s="199"/>
      <c r="LAF37" s="59"/>
      <c r="LAG37" s="57"/>
      <c r="LAH37" s="57"/>
      <c r="LAI37" s="57"/>
      <c r="LAJ37" s="57"/>
      <c r="LAK37" s="92"/>
      <c r="LAL37" s="92"/>
      <c r="LAM37" s="57"/>
      <c r="LAN37" s="568"/>
      <c r="LAO37" s="568"/>
      <c r="LAP37" s="199"/>
      <c r="LAQ37" s="59"/>
      <c r="LAR37" s="57"/>
      <c r="LAS37" s="57"/>
      <c r="LAT37" s="57"/>
      <c r="LAU37" s="57"/>
      <c r="LAV37" s="92"/>
      <c r="LAW37" s="92"/>
      <c r="LAX37" s="57"/>
      <c r="LAY37" s="568"/>
      <c r="LAZ37" s="568"/>
      <c r="LBA37" s="199"/>
      <c r="LBB37" s="59"/>
      <c r="LBC37" s="57"/>
      <c r="LBD37" s="57"/>
      <c r="LBE37" s="57"/>
      <c r="LBF37" s="57"/>
      <c r="LBG37" s="92"/>
      <c r="LBH37" s="92"/>
      <c r="LBI37" s="57"/>
      <c r="LBJ37" s="568"/>
      <c r="LBK37" s="568"/>
      <c r="LBL37" s="199"/>
      <c r="LBM37" s="59"/>
      <c r="LBN37" s="57"/>
      <c r="LBO37" s="57"/>
      <c r="LBP37" s="57"/>
      <c r="LBQ37" s="57"/>
      <c r="LBR37" s="92"/>
      <c r="LBS37" s="92"/>
      <c r="LBT37" s="57"/>
      <c r="LBU37" s="568"/>
      <c r="LBV37" s="568"/>
      <c r="LBW37" s="199"/>
      <c r="LBX37" s="59"/>
      <c r="LBY37" s="57"/>
      <c r="LBZ37" s="57"/>
      <c r="LCA37" s="57"/>
      <c r="LCB37" s="57"/>
      <c r="LCC37" s="92"/>
      <c r="LCD37" s="92"/>
      <c r="LCE37" s="57"/>
      <c r="LCF37" s="568"/>
      <c r="LCG37" s="568"/>
      <c r="LCH37" s="199"/>
      <c r="LCI37" s="59"/>
      <c r="LCJ37" s="57"/>
      <c r="LCK37" s="57"/>
      <c r="LCL37" s="57"/>
      <c r="LCM37" s="57"/>
      <c r="LCN37" s="92"/>
      <c r="LCO37" s="92"/>
      <c r="LCP37" s="57"/>
      <c r="LCQ37" s="568"/>
      <c r="LCR37" s="568"/>
      <c r="LCS37" s="199"/>
      <c r="LCT37" s="59"/>
      <c r="LCU37" s="57"/>
      <c r="LCV37" s="57"/>
      <c r="LCW37" s="57"/>
      <c r="LCX37" s="57"/>
      <c r="LCY37" s="92"/>
      <c r="LCZ37" s="92"/>
      <c r="LDA37" s="57"/>
      <c r="LDB37" s="568"/>
      <c r="LDC37" s="568"/>
      <c r="LDD37" s="199"/>
      <c r="LDE37" s="59"/>
      <c r="LDF37" s="57"/>
      <c r="LDG37" s="57"/>
      <c r="LDH37" s="57"/>
      <c r="LDI37" s="57"/>
      <c r="LDJ37" s="92"/>
      <c r="LDK37" s="92"/>
      <c r="LDL37" s="57"/>
      <c r="LDM37" s="568"/>
      <c r="LDN37" s="568"/>
      <c r="LDO37" s="199"/>
      <c r="LDP37" s="59"/>
      <c r="LDQ37" s="57"/>
      <c r="LDR37" s="57"/>
      <c r="LDS37" s="57"/>
      <c r="LDT37" s="57"/>
      <c r="LDU37" s="92"/>
      <c r="LDV37" s="92"/>
      <c r="LDW37" s="57"/>
      <c r="LDX37" s="568"/>
      <c r="LDY37" s="568"/>
      <c r="LDZ37" s="199"/>
      <c r="LEA37" s="59"/>
      <c r="LEB37" s="57"/>
      <c r="LEC37" s="57"/>
      <c r="LED37" s="57"/>
      <c r="LEE37" s="57"/>
      <c r="LEF37" s="92"/>
      <c r="LEG37" s="92"/>
      <c r="LEH37" s="57"/>
      <c r="LEI37" s="568"/>
      <c r="LEJ37" s="568"/>
      <c r="LEK37" s="199"/>
      <c r="LEL37" s="59"/>
      <c r="LEM37" s="57"/>
      <c r="LEN37" s="57"/>
      <c r="LEO37" s="57"/>
      <c r="LEP37" s="57"/>
      <c r="LEQ37" s="92"/>
      <c r="LER37" s="92"/>
      <c r="LES37" s="57"/>
      <c r="LET37" s="568"/>
      <c r="LEU37" s="568"/>
      <c r="LEV37" s="199"/>
      <c r="LEW37" s="59"/>
      <c r="LEX37" s="57"/>
      <c r="LEY37" s="57"/>
      <c r="LEZ37" s="57"/>
      <c r="LFA37" s="57"/>
      <c r="LFB37" s="92"/>
      <c r="LFC37" s="92"/>
      <c r="LFD37" s="57"/>
      <c r="LFE37" s="568"/>
      <c r="LFF37" s="568"/>
      <c r="LFG37" s="199"/>
      <c r="LFH37" s="59"/>
      <c r="LFI37" s="57"/>
      <c r="LFJ37" s="57"/>
      <c r="LFK37" s="57"/>
      <c r="LFL37" s="57"/>
      <c r="LFM37" s="92"/>
      <c r="LFN37" s="92"/>
      <c r="LFO37" s="57"/>
      <c r="LFP37" s="568"/>
      <c r="LFQ37" s="568"/>
      <c r="LFR37" s="199"/>
      <c r="LFS37" s="59"/>
      <c r="LFT37" s="57"/>
      <c r="LFU37" s="57"/>
      <c r="LFV37" s="57"/>
      <c r="LFW37" s="57"/>
      <c r="LFX37" s="92"/>
      <c r="LFY37" s="92"/>
      <c r="LFZ37" s="57"/>
      <c r="LGA37" s="568"/>
      <c r="LGB37" s="568"/>
      <c r="LGC37" s="199"/>
      <c r="LGD37" s="59"/>
      <c r="LGE37" s="57"/>
      <c r="LGF37" s="57"/>
      <c r="LGG37" s="57"/>
      <c r="LGH37" s="57"/>
      <c r="LGI37" s="92"/>
      <c r="LGJ37" s="92"/>
      <c r="LGK37" s="57"/>
      <c r="LGL37" s="568"/>
      <c r="LGM37" s="568"/>
      <c r="LGN37" s="199"/>
      <c r="LGO37" s="59"/>
      <c r="LGP37" s="57"/>
      <c r="LGQ37" s="57"/>
      <c r="LGR37" s="57"/>
      <c r="LGS37" s="57"/>
      <c r="LGT37" s="92"/>
      <c r="LGU37" s="92"/>
      <c r="LGV37" s="57"/>
      <c r="LGW37" s="568"/>
      <c r="LGX37" s="568"/>
      <c r="LGY37" s="199"/>
      <c r="LGZ37" s="59"/>
      <c r="LHA37" s="57"/>
      <c r="LHB37" s="57"/>
      <c r="LHC37" s="57"/>
      <c r="LHD37" s="57"/>
      <c r="LHE37" s="92"/>
      <c r="LHF37" s="92"/>
      <c r="LHG37" s="57"/>
      <c r="LHH37" s="568"/>
      <c r="LHI37" s="568"/>
      <c r="LHJ37" s="199"/>
      <c r="LHK37" s="59"/>
      <c r="LHL37" s="57"/>
      <c r="LHM37" s="57"/>
      <c r="LHN37" s="57"/>
      <c r="LHO37" s="57"/>
      <c r="LHP37" s="92"/>
      <c r="LHQ37" s="92"/>
      <c r="LHR37" s="57"/>
      <c r="LHS37" s="568"/>
      <c r="LHT37" s="568"/>
      <c r="LHU37" s="199"/>
      <c r="LHV37" s="59"/>
      <c r="LHW37" s="57"/>
      <c r="LHX37" s="57"/>
      <c r="LHY37" s="57"/>
      <c r="LHZ37" s="57"/>
      <c r="LIA37" s="92"/>
      <c r="LIB37" s="92"/>
      <c r="LIC37" s="57"/>
      <c r="LID37" s="568"/>
      <c r="LIE37" s="568"/>
      <c r="LIF37" s="199"/>
      <c r="LIG37" s="59"/>
      <c r="LIH37" s="57"/>
      <c r="LII37" s="57"/>
      <c r="LIJ37" s="57"/>
      <c r="LIK37" s="57"/>
      <c r="LIL37" s="92"/>
      <c r="LIM37" s="92"/>
      <c r="LIN37" s="57"/>
      <c r="LIO37" s="568"/>
      <c r="LIP37" s="568"/>
      <c r="LIQ37" s="199"/>
      <c r="LIR37" s="59"/>
      <c r="LIS37" s="57"/>
      <c r="LIT37" s="57"/>
      <c r="LIU37" s="57"/>
      <c r="LIV37" s="57"/>
      <c r="LIW37" s="92"/>
      <c r="LIX37" s="92"/>
      <c r="LIY37" s="57"/>
      <c r="LIZ37" s="568"/>
      <c r="LJA37" s="568"/>
      <c r="LJB37" s="199"/>
      <c r="LJC37" s="59"/>
      <c r="LJD37" s="57"/>
      <c r="LJE37" s="57"/>
      <c r="LJF37" s="57"/>
      <c r="LJG37" s="57"/>
      <c r="LJH37" s="92"/>
      <c r="LJI37" s="92"/>
      <c r="LJJ37" s="57"/>
      <c r="LJK37" s="568"/>
      <c r="LJL37" s="568"/>
      <c r="LJM37" s="199"/>
      <c r="LJN37" s="59"/>
      <c r="LJO37" s="57"/>
      <c r="LJP37" s="57"/>
      <c r="LJQ37" s="57"/>
      <c r="LJR37" s="57"/>
      <c r="LJS37" s="92"/>
      <c r="LJT37" s="92"/>
      <c r="LJU37" s="57"/>
      <c r="LJV37" s="568"/>
      <c r="LJW37" s="568"/>
      <c r="LJX37" s="199"/>
      <c r="LJY37" s="59"/>
      <c r="LJZ37" s="57"/>
      <c r="LKA37" s="57"/>
      <c r="LKB37" s="57"/>
      <c r="LKC37" s="57"/>
      <c r="LKD37" s="92"/>
      <c r="LKE37" s="92"/>
      <c r="LKF37" s="57"/>
      <c r="LKG37" s="568"/>
      <c r="LKH37" s="568"/>
      <c r="LKI37" s="199"/>
      <c r="LKJ37" s="59"/>
      <c r="LKK37" s="57"/>
      <c r="LKL37" s="57"/>
      <c r="LKM37" s="57"/>
      <c r="LKN37" s="57"/>
      <c r="LKO37" s="92"/>
      <c r="LKP37" s="92"/>
      <c r="LKQ37" s="57"/>
      <c r="LKR37" s="568"/>
      <c r="LKS37" s="568"/>
      <c r="LKT37" s="199"/>
      <c r="LKU37" s="59"/>
      <c r="LKV37" s="57"/>
      <c r="LKW37" s="57"/>
      <c r="LKX37" s="57"/>
      <c r="LKY37" s="57"/>
      <c r="LKZ37" s="92"/>
      <c r="LLA37" s="92"/>
      <c r="LLB37" s="57"/>
      <c r="LLC37" s="568"/>
      <c r="LLD37" s="568"/>
      <c r="LLE37" s="199"/>
      <c r="LLF37" s="59"/>
      <c r="LLG37" s="57"/>
      <c r="LLH37" s="57"/>
      <c r="LLI37" s="57"/>
      <c r="LLJ37" s="57"/>
      <c r="LLK37" s="92"/>
      <c r="LLL37" s="92"/>
      <c r="LLM37" s="57"/>
      <c r="LLN37" s="568"/>
      <c r="LLO37" s="568"/>
      <c r="LLP37" s="199"/>
      <c r="LLQ37" s="59"/>
      <c r="LLR37" s="57"/>
      <c r="LLS37" s="57"/>
      <c r="LLT37" s="57"/>
      <c r="LLU37" s="57"/>
      <c r="LLV37" s="92"/>
      <c r="LLW37" s="92"/>
      <c r="LLX37" s="57"/>
      <c r="LLY37" s="568"/>
      <c r="LLZ37" s="568"/>
      <c r="LMA37" s="199"/>
      <c r="LMB37" s="59"/>
      <c r="LMC37" s="57"/>
      <c r="LMD37" s="57"/>
      <c r="LME37" s="57"/>
      <c r="LMF37" s="57"/>
      <c r="LMG37" s="92"/>
      <c r="LMH37" s="92"/>
      <c r="LMI37" s="57"/>
      <c r="LMJ37" s="568"/>
      <c r="LMK37" s="568"/>
      <c r="LML37" s="199"/>
      <c r="LMM37" s="59"/>
      <c r="LMN37" s="57"/>
      <c r="LMO37" s="57"/>
      <c r="LMP37" s="57"/>
      <c r="LMQ37" s="57"/>
      <c r="LMR37" s="92"/>
      <c r="LMS37" s="92"/>
      <c r="LMT37" s="57"/>
      <c r="LMU37" s="568"/>
      <c r="LMV37" s="568"/>
      <c r="LMW37" s="199"/>
      <c r="LMX37" s="59"/>
      <c r="LMY37" s="57"/>
      <c r="LMZ37" s="57"/>
      <c r="LNA37" s="57"/>
      <c r="LNB37" s="57"/>
      <c r="LNC37" s="92"/>
      <c r="LND37" s="92"/>
      <c r="LNE37" s="57"/>
      <c r="LNF37" s="568"/>
      <c r="LNG37" s="568"/>
      <c r="LNH37" s="199"/>
      <c r="LNI37" s="59"/>
      <c r="LNJ37" s="57"/>
      <c r="LNK37" s="57"/>
      <c r="LNL37" s="57"/>
      <c r="LNM37" s="57"/>
      <c r="LNN37" s="92"/>
      <c r="LNO37" s="92"/>
      <c r="LNP37" s="57"/>
      <c r="LNQ37" s="568"/>
      <c r="LNR37" s="568"/>
      <c r="LNS37" s="199"/>
      <c r="LNT37" s="59"/>
      <c r="LNU37" s="57"/>
      <c r="LNV37" s="57"/>
      <c r="LNW37" s="57"/>
      <c r="LNX37" s="57"/>
      <c r="LNY37" s="92"/>
      <c r="LNZ37" s="92"/>
      <c r="LOA37" s="57"/>
      <c r="LOB37" s="568"/>
      <c r="LOC37" s="568"/>
      <c r="LOD37" s="199"/>
      <c r="LOE37" s="59"/>
      <c r="LOF37" s="57"/>
      <c r="LOG37" s="57"/>
      <c r="LOH37" s="57"/>
      <c r="LOI37" s="57"/>
      <c r="LOJ37" s="92"/>
      <c r="LOK37" s="92"/>
      <c r="LOL37" s="57"/>
      <c r="LOM37" s="568"/>
      <c r="LON37" s="568"/>
      <c r="LOO37" s="199"/>
      <c r="LOP37" s="59"/>
      <c r="LOQ37" s="57"/>
      <c r="LOR37" s="57"/>
      <c r="LOS37" s="57"/>
      <c r="LOT37" s="57"/>
      <c r="LOU37" s="92"/>
      <c r="LOV37" s="92"/>
      <c r="LOW37" s="57"/>
      <c r="LOX37" s="568"/>
      <c r="LOY37" s="568"/>
      <c r="LOZ37" s="199"/>
      <c r="LPA37" s="59"/>
      <c r="LPB37" s="57"/>
      <c r="LPC37" s="57"/>
      <c r="LPD37" s="57"/>
      <c r="LPE37" s="57"/>
      <c r="LPF37" s="92"/>
      <c r="LPG37" s="92"/>
      <c r="LPH37" s="57"/>
      <c r="LPI37" s="568"/>
      <c r="LPJ37" s="568"/>
      <c r="LPK37" s="199"/>
      <c r="LPL37" s="59"/>
      <c r="LPM37" s="57"/>
      <c r="LPN37" s="57"/>
      <c r="LPO37" s="57"/>
      <c r="LPP37" s="57"/>
      <c r="LPQ37" s="92"/>
      <c r="LPR37" s="92"/>
      <c r="LPS37" s="57"/>
      <c r="LPT37" s="568"/>
      <c r="LPU37" s="568"/>
      <c r="LPV37" s="199"/>
      <c r="LPW37" s="59"/>
      <c r="LPX37" s="57"/>
      <c r="LPY37" s="57"/>
      <c r="LPZ37" s="57"/>
      <c r="LQA37" s="57"/>
      <c r="LQB37" s="92"/>
      <c r="LQC37" s="92"/>
      <c r="LQD37" s="57"/>
      <c r="LQE37" s="568"/>
      <c r="LQF37" s="568"/>
      <c r="LQG37" s="199"/>
      <c r="LQH37" s="59"/>
      <c r="LQI37" s="57"/>
      <c r="LQJ37" s="57"/>
      <c r="LQK37" s="57"/>
      <c r="LQL37" s="57"/>
      <c r="LQM37" s="92"/>
      <c r="LQN37" s="92"/>
      <c r="LQO37" s="57"/>
      <c r="LQP37" s="568"/>
      <c r="LQQ37" s="568"/>
      <c r="LQR37" s="199"/>
      <c r="LQS37" s="59"/>
      <c r="LQT37" s="57"/>
      <c r="LQU37" s="57"/>
      <c r="LQV37" s="57"/>
      <c r="LQW37" s="57"/>
      <c r="LQX37" s="92"/>
      <c r="LQY37" s="92"/>
      <c r="LQZ37" s="57"/>
      <c r="LRA37" s="568"/>
      <c r="LRB37" s="568"/>
      <c r="LRC37" s="199"/>
      <c r="LRD37" s="59"/>
      <c r="LRE37" s="57"/>
      <c r="LRF37" s="57"/>
      <c r="LRG37" s="57"/>
      <c r="LRH37" s="57"/>
      <c r="LRI37" s="92"/>
      <c r="LRJ37" s="92"/>
      <c r="LRK37" s="57"/>
      <c r="LRL37" s="568"/>
      <c r="LRM37" s="568"/>
      <c r="LRN37" s="199"/>
      <c r="LRO37" s="59"/>
      <c r="LRP37" s="57"/>
      <c r="LRQ37" s="57"/>
      <c r="LRR37" s="57"/>
      <c r="LRS37" s="57"/>
      <c r="LRT37" s="92"/>
      <c r="LRU37" s="92"/>
      <c r="LRV37" s="57"/>
      <c r="LRW37" s="568"/>
      <c r="LRX37" s="568"/>
      <c r="LRY37" s="199"/>
      <c r="LRZ37" s="59"/>
      <c r="LSA37" s="57"/>
      <c r="LSB37" s="57"/>
      <c r="LSC37" s="57"/>
      <c r="LSD37" s="57"/>
      <c r="LSE37" s="92"/>
      <c r="LSF37" s="92"/>
      <c r="LSG37" s="57"/>
      <c r="LSH37" s="568"/>
      <c r="LSI37" s="568"/>
      <c r="LSJ37" s="199"/>
      <c r="LSK37" s="59"/>
      <c r="LSL37" s="57"/>
      <c r="LSM37" s="57"/>
      <c r="LSN37" s="57"/>
      <c r="LSO37" s="57"/>
      <c r="LSP37" s="92"/>
      <c r="LSQ37" s="92"/>
      <c r="LSR37" s="57"/>
      <c r="LSS37" s="568"/>
      <c r="LST37" s="568"/>
      <c r="LSU37" s="199"/>
      <c r="LSV37" s="59"/>
      <c r="LSW37" s="57"/>
      <c r="LSX37" s="57"/>
      <c r="LSY37" s="57"/>
      <c r="LSZ37" s="57"/>
      <c r="LTA37" s="92"/>
      <c r="LTB37" s="92"/>
      <c r="LTC37" s="57"/>
      <c r="LTD37" s="568"/>
      <c r="LTE37" s="568"/>
      <c r="LTF37" s="199"/>
      <c r="LTG37" s="59"/>
      <c r="LTH37" s="57"/>
      <c r="LTI37" s="57"/>
      <c r="LTJ37" s="57"/>
      <c r="LTK37" s="57"/>
      <c r="LTL37" s="92"/>
      <c r="LTM37" s="92"/>
      <c r="LTN37" s="57"/>
      <c r="LTO37" s="568"/>
      <c r="LTP37" s="568"/>
      <c r="LTQ37" s="199"/>
      <c r="LTR37" s="59"/>
      <c r="LTS37" s="57"/>
      <c r="LTT37" s="57"/>
      <c r="LTU37" s="57"/>
      <c r="LTV37" s="57"/>
      <c r="LTW37" s="92"/>
      <c r="LTX37" s="92"/>
      <c r="LTY37" s="57"/>
      <c r="LTZ37" s="568"/>
      <c r="LUA37" s="568"/>
      <c r="LUB37" s="199"/>
      <c r="LUC37" s="59"/>
      <c r="LUD37" s="57"/>
      <c r="LUE37" s="57"/>
      <c r="LUF37" s="57"/>
      <c r="LUG37" s="57"/>
      <c r="LUH37" s="92"/>
      <c r="LUI37" s="92"/>
      <c r="LUJ37" s="57"/>
      <c r="LUK37" s="568"/>
      <c r="LUL37" s="568"/>
      <c r="LUM37" s="199"/>
      <c r="LUN37" s="59"/>
      <c r="LUO37" s="57"/>
      <c r="LUP37" s="57"/>
      <c r="LUQ37" s="57"/>
      <c r="LUR37" s="57"/>
      <c r="LUS37" s="92"/>
      <c r="LUT37" s="92"/>
      <c r="LUU37" s="57"/>
      <c r="LUV37" s="568"/>
      <c r="LUW37" s="568"/>
      <c r="LUX37" s="199"/>
      <c r="LUY37" s="59"/>
      <c r="LUZ37" s="57"/>
      <c r="LVA37" s="57"/>
      <c r="LVB37" s="57"/>
      <c r="LVC37" s="57"/>
      <c r="LVD37" s="92"/>
      <c r="LVE37" s="92"/>
      <c r="LVF37" s="57"/>
      <c r="LVG37" s="568"/>
      <c r="LVH37" s="568"/>
      <c r="LVI37" s="199"/>
      <c r="LVJ37" s="59"/>
      <c r="LVK37" s="57"/>
      <c r="LVL37" s="57"/>
      <c r="LVM37" s="57"/>
      <c r="LVN37" s="57"/>
      <c r="LVO37" s="92"/>
      <c r="LVP37" s="92"/>
      <c r="LVQ37" s="57"/>
      <c r="LVR37" s="568"/>
      <c r="LVS37" s="568"/>
      <c r="LVT37" s="199"/>
      <c r="LVU37" s="59"/>
      <c r="LVV37" s="57"/>
      <c r="LVW37" s="57"/>
      <c r="LVX37" s="57"/>
      <c r="LVY37" s="57"/>
      <c r="LVZ37" s="92"/>
      <c r="LWA37" s="92"/>
      <c r="LWB37" s="57"/>
      <c r="LWC37" s="568"/>
      <c r="LWD37" s="568"/>
      <c r="LWE37" s="199"/>
      <c r="LWF37" s="59"/>
      <c r="LWG37" s="57"/>
      <c r="LWH37" s="57"/>
      <c r="LWI37" s="57"/>
      <c r="LWJ37" s="57"/>
      <c r="LWK37" s="92"/>
      <c r="LWL37" s="92"/>
      <c r="LWM37" s="57"/>
      <c r="LWN37" s="568"/>
      <c r="LWO37" s="568"/>
      <c r="LWP37" s="199"/>
      <c r="LWQ37" s="59"/>
      <c r="LWR37" s="57"/>
      <c r="LWS37" s="57"/>
      <c r="LWT37" s="57"/>
      <c r="LWU37" s="57"/>
      <c r="LWV37" s="92"/>
      <c r="LWW37" s="92"/>
      <c r="LWX37" s="57"/>
      <c r="LWY37" s="568"/>
      <c r="LWZ37" s="568"/>
      <c r="LXA37" s="199"/>
      <c r="LXB37" s="59"/>
      <c r="LXC37" s="57"/>
      <c r="LXD37" s="57"/>
      <c r="LXE37" s="57"/>
      <c r="LXF37" s="57"/>
      <c r="LXG37" s="92"/>
      <c r="LXH37" s="92"/>
      <c r="LXI37" s="57"/>
      <c r="LXJ37" s="568"/>
      <c r="LXK37" s="568"/>
      <c r="LXL37" s="199"/>
      <c r="LXM37" s="59"/>
      <c r="LXN37" s="57"/>
      <c r="LXO37" s="57"/>
      <c r="LXP37" s="57"/>
      <c r="LXQ37" s="57"/>
      <c r="LXR37" s="92"/>
      <c r="LXS37" s="92"/>
      <c r="LXT37" s="57"/>
      <c r="LXU37" s="568"/>
      <c r="LXV37" s="568"/>
      <c r="LXW37" s="199"/>
      <c r="LXX37" s="59"/>
      <c r="LXY37" s="57"/>
      <c r="LXZ37" s="57"/>
      <c r="LYA37" s="57"/>
      <c r="LYB37" s="57"/>
      <c r="LYC37" s="92"/>
      <c r="LYD37" s="92"/>
      <c r="LYE37" s="57"/>
      <c r="LYF37" s="568"/>
      <c r="LYG37" s="568"/>
      <c r="LYH37" s="199"/>
      <c r="LYI37" s="59"/>
      <c r="LYJ37" s="57"/>
      <c r="LYK37" s="57"/>
      <c r="LYL37" s="57"/>
      <c r="LYM37" s="57"/>
      <c r="LYN37" s="92"/>
      <c r="LYO37" s="92"/>
      <c r="LYP37" s="57"/>
      <c r="LYQ37" s="568"/>
      <c r="LYR37" s="568"/>
      <c r="LYS37" s="199"/>
      <c r="LYT37" s="59"/>
      <c r="LYU37" s="57"/>
      <c r="LYV37" s="57"/>
      <c r="LYW37" s="57"/>
      <c r="LYX37" s="57"/>
      <c r="LYY37" s="92"/>
      <c r="LYZ37" s="92"/>
      <c r="LZA37" s="57"/>
      <c r="LZB37" s="568"/>
      <c r="LZC37" s="568"/>
      <c r="LZD37" s="199"/>
      <c r="LZE37" s="59"/>
      <c r="LZF37" s="57"/>
      <c r="LZG37" s="57"/>
      <c r="LZH37" s="57"/>
      <c r="LZI37" s="57"/>
      <c r="LZJ37" s="92"/>
      <c r="LZK37" s="92"/>
      <c r="LZL37" s="57"/>
      <c r="LZM37" s="568"/>
      <c r="LZN37" s="568"/>
      <c r="LZO37" s="199"/>
      <c r="LZP37" s="59"/>
      <c r="LZQ37" s="57"/>
      <c r="LZR37" s="57"/>
      <c r="LZS37" s="57"/>
      <c r="LZT37" s="57"/>
      <c r="LZU37" s="92"/>
      <c r="LZV37" s="92"/>
      <c r="LZW37" s="57"/>
      <c r="LZX37" s="568"/>
      <c r="LZY37" s="568"/>
      <c r="LZZ37" s="199"/>
      <c r="MAA37" s="59"/>
      <c r="MAB37" s="57"/>
      <c r="MAC37" s="57"/>
      <c r="MAD37" s="57"/>
      <c r="MAE37" s="57"/>
      <c r="MAF37" s="92"/>
      <c r="MAG37" s="92"/>
      <c r="MAH37" s="57"/>
      <c r="MAI37" s="568"/>
      <c r="MAJ37" s="568"/>
      <c r="MAK37" s="199"/>
      <c r="MAL37" s="59"/>
      <c r="MAM37" s="57"/>
      <c r="MAN37" s="57"/>
      <c r="MAO37" s="57"/>
      <c r="MAP37" s="57"/>
      <c r="MAQ37" s="92"/>
      <c r="MAR37" s="92"/>
      <c r="MAS37" s="57"/>
      <c r="MAT37" s="568"/>
      <c r="MAU37" s="568"/>
      <c r="MAV37" s="199"/>
      <c r="MAW37" s="59"/>
      <c r="MAX37" s="57"/>
      <c r="MAY37" s="57"/>
      <c r="MAZ37" s="57"/>
      <c r="MBA37" s="57"/>
      <c r="MBB37" s="92"/>
      <c r="MBC37" s="92"/>
      <c r="MBD37" s="57"/>
      <c r="MBE37" s="568"/>
      <c r="MBF37" s="568"/>
      <c r="MBG37" s="199"/>
      <c r="MBH37" s="59"/>
      <c r="MBI37" s="57"/>
      <c r="MBJ37" s="57"/>
      <c r="MBK37" s="57"/>
      <c r="MBL37" s="57"/>
      <c r="MBM37" s="92"/>
      <c r="MBN37" s="92"/>
      <c r="MBO37" s="57"/>
      <c r="MBP37" s="568"/>
      <c r="MBQ37" s="568"/>
      <c r="MBR37" s="199"/>
      <c r="MBS37" s="59"/>
      <c r="MBT37" s="57"/>
      <c r="MBU37" s="57"/>
      <c r="MBV37" s="57"/>
      <c r="MBW37" s="57"/>
      <c r="MBX37" s="92"/>
      <c r="MBY37" s="92"/>
      <c r="MBZ37" s="57"/>
      <c r="MCA37" s="568"/>
      <c r="MCB37" s="568"/>
      <c r="MCC37" s="199"/>
      <c r="MCD37" s="59"/>
      <c r="MCE37" s="57"/>
      <c r="MCF37" s="57"/>
      <c r="MCG37" s="57"/>
      <c r="MCH37" s="57"/>
      <c r="MCI37" s="92"/>
      <c r="MCJ37" s="92"/>
      <c r="MCK37" s="57"/>
      <c r="MCL37" s="568"/>
      <c r="MCM37" s="568"/>
      <c r="MCN37" s="199"/>
      <c r="MCO37" s="59"/>
      <c r="MCP37" s="57"/>
      <c r="MCQ37" s="57"/>
      <c r="MCR37" s="57"/>
      <c r="MCS37" s="57"/>
      <c r="MCT37" s="92"/>
      <c r="MCU37" s="92"/>
      <c r="MCV37" s="57"/>
      <c r="MCW37" s="568"/>
      <c r="MCX37" s="568"/>
      <c r="MCY37" s="199"/>
      <c r="MCZ37" s="59"/>
      <c r="MDA37" s="57"/>
      <c r="MDB37" s="57"/>
      <c r="MDC37" s="57"/>
      <c r="MDD37" s="57"/>
      <c r="MDE37" s="92"/>
      <c r="MDF37" s="92"/>
      <c r="MDG37" s="57"/>
      <c r="MDH37" s="568"/>
      <c r="MDI37" s="568"/>
      <c r="MDJ37" s="199"/>
      <c r="MDK37" s="59"/>
      <c r="MDL37" s="57"/>
      <c r="MDM37" s="57"/>
      <c r="MDN37" s="57"/>
      <c r="MDO37" s="57"/>
      <c r="MDP37" s="92"/>
      <c r="MDQ37" s="92"/>
      <c r="MDR37" s="57"/>
      <c r="MDS37" s="568"/>
      <c r="MDT37" s="568"/>
      <c r="MDU37" s="199"/>
      <c r="MDV37" s="59"/>
      <c r="MDW37" s="57"/>
      <c r="MDX37" s="57"/>
      <c r="MDY37" s="57"/>
      <c r="MDZ37" s="57"/>
      <c r="MEA37" s="92"/>
      <c r="MEB37" s="92"/>
      <c r="MEC37" s="57"/>
      <c r="MED37" s="568"/>
      <c r="MEE37" s="568"/>
      <c r="MEF37" s="199"/>
      <c r="MEG37" s="59"/>
      <c r="MEH37" s="57"/>
      <c r="MEI37" s="57"/>
      <c r="MEJ37" s="57"/>
      <c r="MEK37" s="57"/>
      <c r="MEL37" s="92"/>
      <c r="MEM37" s="92"/>
      <c r="MEN37" s="57"/>
      <c r="MEO37" s="568"/>
      <c r="MEP37" s="568"/>
      <c r="MEQ37" s="199"/>
      <c r="MER37" s="59"/>
      <c r="MES37" s="57"/>
      <c r="MET37" s="57"/>
      <c r="MEU37" s="57"/>
      <c r="MEV37" s="57"/>
      <c r="MEW37" s="92"/>
      <c r="MEX37" s="92"/>
      <c r="MEY37" s="57"/>
      <c r="MEZ37" s="568"/>
      <c r="MFA37" s="568"/>
      <c r="MFB37" s="199"/>
      <c r="MFC37" s="59"/>
      <c r="MFD37" s="57"/>
      <c r="MFE37" s="57"/>
      <c r="MFF37" s="57"/>
      <c r="MFG37" s="57"/>
      <c r="MFH37" s="92"/>
      <c r="MFI37" s="92"/>
      <c r="MFJ37" s="57"/>
      <c r="MFK37" s="568"/>
      <c r="MFL37" s="568"/>
      <c r="MFM37" s="199"/>
      <c r="MFN37" s="59"/>
      <c r="MFO37" s="57"/>
      <c r="MFP37" s="57"/>
      <c r="MFQ37" s="57"/>
      <c r="MFR37" s="57"/>
      <c r="MFS37" s="92"/>
      <c r="MFT37" s="92"/>
      <c r="MFU37" s="57"/>
      <c r="MFV37" s="568"/>
      <c r="MFW37" s="568"/>
      <c r="MFX37" s="199"/>
      <c r="MFY37" s="59"/>
      <c r="MFZ37" s="57"/>
      <c r="MGA37" s="57"/>
      <c r="MGB37" s="57"/>
      <c r="MGC37" s="57"/>
      <c r="MGD37" s="92"/>
      <c r="MGE37" s="92"/>
      <c r="MGF37" s="57"/>
      <c r="MGG37" s="568"/>
      <c r="MGH37" s="568"/>
      <c r="MGI37" s="199"/>
      <c r="MGJ37" s="59"/>
      <c r="MGK37" s="57"/>
      <c r="MGL37" s="57"/>
      <c r="MGM37" s="57"/>
      <c r="MGN37" s="57"/>
      <c r="MGO37" s="92"/>
      <c r="MGP37" s="92"/>
      <c r="MGQ37" s="57"/>
      <c r="MGR37" s="568"/>
      <c r="MGS37" s="568"/>
      <c r="MGT37" s="199"/>
      <c r="MGU37" s="59"/>
      <c r="MGV37" s="57"/>
      <c r="MGW37" s="57"/>
      <c r="MGX37" s="57"/>
      <c r="MGY37" s="57"/>
      <c r="MGZ37" s="92"/>
      <c r="MHA37" s="92"/>
      <c r="MHB37" s="57"/>
      <c r="MHC37" s="568"/>
      <c r="MHD37" s="568"/>
      <c r="MHE37" s="199"/>
      <c r="MHF37" s="59"/>
      <c r="MHG37" s="57"/>
      <c r="MHH37" s="57"/>
      <c r="MHI37" s="57"/>
      <c r="MHJ37" s="57"/>
      <c r="MHK37" s="92"/>
      <c r="MHL37" s="92"/>
      <c r="MHM37" s="57"/>
      <c r="MHN37" s="568"/>
      <c r="MHO37" s="568"/>
      <c r="MHP37" s="199"/>
      <c r="MHQ37" s="59"/>
      <c r="MHR37" s="57"/>
      <c r="MHS37" s="57"/>
      <c r="MHT37" s="57"/>
      <c r="MHU37" s="57"/>
      <c r="MHV37" s="92"/>
      <c r="MHW37" s="92"/>
      <c r="MHX37" s="57"/>
      <c r="MHY37" s="568"/>
      <c r="MHZ37" s="568"/>
      <c r="MIA37" s="199"/>
      <c r="MIB37" s="59"/>
      <c r="MIC37" s="57"/>
      <c r="MID37" s="57"/>
      <c r="MIE37" s="57"/>
      <c r="MIF37" s="57"/>
      <c r="MIG37" s="92"/>
      <c r="MIH37" s="92"/>
      <c r="MII37" s="57"/>
      <c r="MIJ37" s="568"/>
      <c r="MIK37" s="568"/>
      <c r="MIL37" s="199"/>
      <c r="MIM37" s="59"/>
      <c r="MIN37" s="57"/>
      <c r="MIO37" s="57"/>
      <c r="MIP37" s="57"/>
      <c r="MIQ37" s="57"/>
      <c r="MIR37" s="92"/>
      <c r="MIS37" s="92"/>
      <c r="MIT37" s="57"/>
      <c r="MIU37" s="568"/>
      <c r="MIV37" s="568"/>
      <c r="MIW37" s="199"/>
      <c r="MIX37" s="59"/>
      <c r="MIY37" s="57"/>
      <c r="MIZ37" s="57"/>
      <c r="MJA37" s="57"/>
      <c r="MJB37" s="57"/>
      <c r="MJC37" s="92"/>
      <c r="MJD37" s="92"/>
      <c r="MJE37" s="57"/>
      <c r="MJF37" s="568"/>
      <c r="MJG37" s="568"/>
      <c r="MJH37" s="199"/>
      <c r="MJI37" s="59"/>
      <c r="MJJ37" s="57"/>
      <c r="MJK37" s="57"/>
      <c r="MJL37" s="57"/>
      <c r="MJM37" s="57"/>
      <c r="MJN37" s="92"/>
      <c r="MJO37" s="92"/>
      <c r="MJP37" s="57"/>
      <c r="MJQ37" s="568"/>
      <c r="MJR37" s="568"/>
      <c r="MJS37" s="199"/>
      <c r="MJT37" s="59"/>
      <c r="MJU37" s="57"/>
      <c r="MJV37" s="57"/>
      <c r="MJW37" s="57"/>
      <c r="MJX37" s="57"/>
      <c r="MJY37" s="92"/>
      <c r="MJZ37" s="92"/>
      <c r="MKA37" s="57"/>
      <c r="MKB37" s="568"/>
      <c r="MKC37" s="568"/>
      <c r="MKD37" s="199"/>
      <c r="MKE37" s="59"/>
      <c r="MKF37" s="57"/>
      <c r="MKG37" s="57"/>
      <c r="MKH37" s="57"/>
      <c r="MKI37" s="57"/>
      <c r="MKJ37" s="92"/>
      <c r="MKK37" s="92"/>
      <c r="MKL37" s="57"/>
      <c r="MKM37" s="568"/>
      <c r="MKN37" s="568"/>
      <c r="MKO37" s="199"/>
      <c r="MKP37" s="59"/>
      <c r="MKQ37" s="57"/>
      <c r="MKR37" s="57"/>
      <c r="MKS37" s="57"/>
      <c r="MKT37" s="57"/>
      <c r="MKU37" s="92"/>
      <c r="MKV37" s="92"/>
      <c r="MKW37" s="57"/>
      <c r="MKX37" s="568"/>
      <c r="MKY37" s="568"/>
      <c r="MKZ37" s="199"/>
      <c r="MLA37" s="59"/>
      <c r="MLB37" s="57"/>
      <c r="MLC37" s="57"/>
      <c r="MLD37" s="57"/>
      <c r="MLE37" s="57"/>
      <c r="MLF37" s="92"/>
      <c r="MLG37" s="92"/>
      <c r="MLH37" s="57"/>
      <c r="MLI37" s="568"/>
      <c r="MLJ37" s="568"/>
      <c r="MLK37" s="199"/>
      <c r="MLL37" s="59"/>
      <c r="MLM37" s="57"/>
      <c r="MLN37" s="57"/>
      <c r="MLO37" s="57"/>
      <c r="MLP37" s="57"/>
      <c r="MLQ37" s="92"/>
      <c r="MLR37" s="92"/>
      <c r="MLS37" s="57"/>
      <c r="MLT37" s="568"/>
      <c r="MLU37" s="568"/>
      <c r="MLV37" s="199"/>
      <c r="MLW37" s="59"/>
      <c r="MLX37" s="57"/>
      <c r="MLY37" s="57"/>
      <c r="MLZ37" s="57"/>
      <c r="MMA37" s="57"/>
      <c r="MMB37" s="92"/>
      <c r="MMC37" s="92"/>
      <c r="MMD37" s="57"/>
      <c r="MME37" s="568"/>
      <c r="MMF37" s="568"/>
      <c r="MMG37" s="199"/>
      <c r="MMH37" s="59"/>
      <c r="MMI37" s="57"/>
      <c r="MMJ37" s="57"/>
      <c r="MMK37" s="57"/>
      <c r="MML37" s="57"/>
      <c r="MMM37" s="92"/>
      <c r="MMN37" s="92"/>
      <c r="MMO37" s="57"/>
      <c r="MMP37" s="568"/>
      <c r="MMQ37" s="568"/>
      <c r="MMR37" s="199"/>
      <c r="MMS37" s="59"/>
      <c r="MMT37" s="57"/>
      <c r="MMU37" s="57"/>
      <c r="MMV37" s="57"/>
      <c r="MMW37" s="57"/>
      <c r="MMX37" s="92"/>
      <c r="MMY37" s="92"/>
      <c r="MMZ37" s="57"/>
      <c r="MNA37" s="568"/>
      <c r="MNB37" s="568"/>
      <c r="MNC37" s="199"/>
      <c r="MND37" s="59"/>
      <c r="MNE37" s="57"/>
      <c r="MNF37" s="57"/>
      <c r="MNG37" s="57"/>
      <c r="MNH37" s="57"/>
      <c r="MNI37" s="92"/>
      <c r="MNJ37" s="92"/>
      <c r="MNK37" s="57"/>
      <c r="MNL37" s="568"/>
      <c r="MNM37" s="568"/>
      <c r="MNN37" s="199"/>
      <c r="MNO37" s="59"/>
      <c r="MNP37" s="57"/>
      <c r="MNQ37" s="57"/>
      <c r="MNR37" s="57"/>
      <c r="MNS37" s="57"/>
      <c r="MNT37" s="92"/>
      <c r="MNU37" s="92"/>
      <c r="MNV37" s="57"/>
      <c r="MNW37" s="568"/>
      <c r="MNX37" s="568"/>
      <c r="MNY37" s="199"/>
      <c r="MNZ37" s="59"/>
      <c r="MOA37" s="57"/>
      <c r="MOB37" s="57"/>
      <c r="MOC37" s="57"/>
      <c r="MOD37" s="57"/>
      <c r="MOE37" s="92"/>
      <c r="MOF37" s="92"/>
      <c r="MOG37" s="57"/>
      <c r="MOH37" s="568"/>
      <c r="MOI37" s="568"/>
      <c r="MOJ37" s="199"/>
      <c r="MOK37" s="59"/>
      <c r="MOL37" s="57"/>
      <c r="MOM37" s="57"/>
      <c r="MON37" s="57"/>
      <c r="MOO37" s="57"/>
      <c r="MOP37" s="92"/>
      <c r="MOQ37" s="92"/>
      <c r="MOR37" s="57"/>
      <c r="MOS37" s="568"/>
      <c r="MOT37" s="568"/>
      <c r="MOU37" s="199"/>
      <c r="MOV37" s="59"/>
      <c r="MOW37" s="57"/>
      <c r="MOX37" s="57"/>
      <c r="MOY37" s="57"/>
      <c r="MOZ37" s="57"/>
      <c r="MPA37" s="92"/>
      <c r="MPB37" s="92"/>
      <c r="MPC37" s="57"/>
      <c r="MPD37" s="568"/>
      <c r="MPE37" s="568"/>
      <c r="MPF37" s="199"/>
      <c r="MPG37" s="59"/>
      <c r="MPH37" s="57"/>
      <c r="MPI37" s="57"/>
      <c r="MPJ37" s="57"/>
      <c r="MPK37" s="57"/>
      <c r="MPL37" s="92"/>
      <c r="MPM37" s="92"/>
      <c r="MPN37" s="57"/>
      <c r="MPO37" s="568"/>
      <c r="MPP37" s="568"/>
      <c r="MPQ37" s="199"/>
      <c r="MPR37" s="59"/>
      <c r="MPS37" s="57"/>
      <c r="MPT37" s="57"/>
      <c r="MPU37" s="57"/>
      <c r="MPV37" s="57"/>
      <c r="MPW37" s="92"/>
      <c r="MPX37" s="92"/>
      <c r="MPY37" s="57"/>
      <c r="MPZ37" s="568"/>
      <c r="MQA37" s="568"/>
      <c r="MQB37" s="199"/>
      <c r="MQC37" s="59"/>
      <c r="MQD37" s="57"/>
      <c r="MQE37" s="57"/>
      <c r="MQF37" s="57"/>
      <c r="MQG37" s="57"/>
      <c r="MQH37" s="92"/>
      <c r="MQI37" s="92"/>
      <c r="MQJ37" s="57"/>
      <c r="MQK37" s="568"/>
      <c r="MQL37" s="568"/>
      <c r="MQM37" s="199"/>
      <c r="MQN37" s="59"/>
      <c r="MQO37" s="57"/>
      <c r="MQP37" s="57"/>
      <c r="MQQ37" s="57"/>
      <c r="MQR37" s="57"/>
      <c r="MQS37" s="92"/>
      <c r="MQT37" s="92"/>
      <c r="MQU37" s="57"/>
      <c r="MQV37" s="568"/>
      <c r="MQW37" s="568"/>
      <c r="MQX37" s="199"/>
      <c r="MQY37" s="59"/>
      <c r="MQZ37" s="57"/>
      <c r="MRA37" s="57"/>
      <c r="MRB37" s="57"/>
      <c r="MRC37" s="57"/>
      <c r="MRD37" s="92"/>
      <c r="MRE37" s="92"/>
      <c r="MRF37" s="57"/>
      <c r="MRG37" s="568"/>
      <c r="MRH37" s="568"/>
      <c r="MRI37" s="199"/>
      <c r="MRJ37" s="59"/>
      <c r="MRK37" s="57"/>
      <c r="MRL37" s="57"/>
      <c r="MRM37" s="57"/>
      <c r="MRN37" s="57"/>
      <c r="MRO37" s="92"/>
      <c r="MRP37" s="92"/>
      <c r="MRQ37" s="57"/>
      <c r="MRR37" s="568"/>
      <c r="MRS37" s="568"/>
      <c r="MRT37" s="199"/>
      <c r="MRU37" s="59"/>
      <c r="MRV37" s="57"/>
      <c r="MRW37" s="57"/>
      <c r="MRX37" s="57"/>
      <c r="MRY37" s="57"/>
      <c r="MRZ37" s="92"/>
      <c r="MSA37" s="92"/>
      <c r="MSB37" s="57"/>
      <c r="MSC37" s="568"/>
      <c r="MSD37" s="568"/>
      <c r="MSE37" s="199"/>
      <c r="MSF37" s="59"/>
      <c r="MSG37" s="57"/>
      <c r="MSH37" s="57"/>
      <c r="MSI37" s="57"/>
      <c r="MSJ37" s="57"/>
      <c r="MSK37" s="92"/>
      <c r="MSL37" s="92"/>
      <c r="MSM37" s="57"/>
      <c r="MSN37" s="568"/>
      <c r="MSO37" s="568"/>
      <c r="MSP37" s="199"/>
      <c r="MSQ37" s="59"/>
      <c r="MSR37" s="57"/>
      <c r="MSS37" s="57"/>
      <c r="MST37" s="57"/>
      <c r="MSU37" s="57"/>
      <c r="MSV37" s="92"/>
      <c r="MSW37" s="92"/>
      <c r="MSX37" s="57"/>
      <c r="MSY37" s="568"/>
      <c r="MSZ37" s="568"/>
      <c r="MTA37" s="199"/>
      <c r="MTB37" s="59"/>
      <c r="MTC37" s="57"/>
      <c r="MTD37" s="57"/>
      <c r="MTE37" s="57"/>
      <c r="MTF37" s="57"/>
      <c r="MTG37" s="92"/>
      <c r="MTH37" s="92"/>
      <c r="MTI37" s="57"/>
      <c r="MTJ37" s="568"/>
      <c r="MTK37" s="568"/>
      <c r="MTL37" s="199"/>
      <c r="MTM37" s="59"/>
      <c r="MTN37" s="57"/>
      <c r="MTO37" s="57"/>
      <c r="MTP37" s="57"/>
      <c r="MTQ37" s="57"/>
      <c r="MTR37" s="92"/>
      <c r="MTS37" s="92"/>
      <c r="MTT37" s="57"/>
      <c r="MTU37" s="568"/>
      <c r="MTV37" s="568"/>
      <c r="MTW37" s="199"/>
      <c r="MTX37" s="59"/>
      <c r="MTY37" s="57"/>
      <c r="MTZ37" s="57"/>
      <c r="MUA37" s="57"/>
      <c r="MUB37" s="57"/>
      <c r="MUC37" s="92"/>
      <c r="MUD37" s="92"/>
      <c r="MUE37" s="57"/>
      <c r="MUF37" s="568"/>
      <c r="MUG37" s="568"/>
      <c r="MUH37" s="199"/>
      <c r="MUI37" s="59"/>
      <c r="MUJ37" s="57"/>
      <c r="MUK37" s="57"/>
      <c r="MUL37" s="57"/>
      <c r="MUM37" s="57"/>
      <c r="MUN37" s="92"/>
      <c r="MUO37" s="92"/>
      <c r="MUP37" s="57"/>
      <c r="MUQ37" s="568"/>
      <c r="MUR37" s="568"/>
      <c r="MUS37" s="199"/>
      <c r="MUT37" s="59"/>
      <c r="MUU37" s="57"/>
      <c r="MUV37" s="57"/>
      <c r="MUW37" s="57"/>
      <c r="MUX37" s="57"/>
      <c r="MUY37" s="92"/>
      <c r="MUZ37" s="92"/>
      <c r="MVA37" s="57"/>
      <c r="MVB37" s="568"/>
      <c r="MVC37" s="568"/>
      <c r="MVD37" s="199"/>
      <c r="MVE37" s="59"/>
      <c r="MVF37" s="57"/>
      <c r="MVG37" s="57"/>
      <c r="MVH37" s="57"/>
      <c r="MVI37" s="57"/>
      <c r="MVJ37" s="92"/>
      <c r="MVK37" s="92"/>
      <c r="MVL37" s="57"/>
      <c r="MVM37" s="568"/>
      <c r="MVN37" s="568"/>
      <c r="MVO37" s="199"/>
      <c r="MVP37" s="59"/>
      <c r="MVQ37" s="57"/>
      <c r="MVR37" s="57"/>
      <c r="MVS37" s="57"/>
      <c r="MVT37" s="57"/>
      <c r="MVU37" s="92"/>
      <c r="MVV37" s="92"/>
      <c r="MVW37" s="57"/>
      <c r="MVX37" s="568"/>
      <c r="MVY37" s="568"/>
      <c r="MVZ37" s="199"/>
      <c r="MWA37" s="59"/>
      <c r="MWB37" s="57"/>
      <c r="MWC37" s="57"/>
      <c r="MWD37" s="57"/>
      <c r="MWE37" s="57"/>
      <c r="MWF37" s="92"/>
      <c r="MWG37" s="92"/>
      <c r="MWH37" s="57"/>
      <c r="MWI37" s="568"/>
      <c r="MWJ37" s="568"/>
      <c r="MWK37" s="199"/>
      <c r="MWL37" s="59"/>
      <c r="MWM37" s="57"/>
      <c r="MWN37" s="57"/>
      <c r="MWO37" s="57"/>
      <c r="MWP37" s="57"/>
      <c r="MWQ37" s="92"/>
      <c r="MWR37" s="92"/>
      <c r="MWS37" s="57"/>
      <c r="MWT37" s="568"/>
      <c r="MWU37" s="568"/>
      <c r="MWV37" s="199"/>
      <c r="MWW37" s="59"/>
      <c r="MWX37" s="57"/>
      <c r="MWY37" s="57"/>
      <c r="MWZ37" s="57"/>
      <c r="MXA37" s="57"/>
      <c r="MXB37" s="92"/>
      <c r="MXC37" s="92"/>
      <c r="MXD37" s="57"/>
      <c r="MXE37" s="568"/>
      <c r="MXF37" s="568"/>
      <c r="MXG37" s="199"/>
      <c r="MXH37" s="59"/>
      <c r="MXI37" s="57"/>
      <c r="MXJ37" s="57"/>
      <c r="MXK37" s="57"/>
      <c r="MXL37" s="57"/>
      <c r="MXM37" s="92"/>
      <c r="MXN37" s="92"/>
      <c r="MXO37" s="57"/>
      <c r="MXP37" s="568"/>
      <c r="MXQ37" s="568"/>
      <c r="MXR37" s="199"/>
      <c r="MXS37" s="59"/>
      <c r="MXT37" s="57"/>
      <c r="MXU37" s="57"/>
      <c r="MXV37" s="57"/>
      <c r="MXW37" s="57"/>
      <c r="MXX37" s="92"/>
      <c r="MXY37" s="92"/>
      <c r="MXZ37" s="57"/>
      <c r="MYA37" s="568"/>
      <c r="MYB37" s="568"/>
      <c r="MYC37" s="199"/>
      <c r="MYD37" s="59"/>
      <c r="MYE37" s="57"/>
      <c r="MYF37" s="57"/>
      <c r="MYG37" s="57"/>
      <c r="MYH37" s="57"/>
      <c r="MYI37" s="92"/>
      <c r="MYJ37" s="92"/>
      <c r="MYK37" s="57"/>
      <c r="MYL37" s="568"/>
      <c r="MYM37" s="568"/>
      <c r="MYN37" s="199"/>
      <c r="MYO37" s="59"/>
      <c r="MYP37" s="57"/>
      <c r="MYQ37" s="57"/>
      <c r="MYR37" s="57"/>
      <c r="MYS37" s="57"/>
      <c r="MYT37" s="92"/>
      <c r="MYU37" s="92"/>
      <c r="MYV37" s="57"/>
      <c r="MYW37" s="568"/>
      <c r="MYX37" s="568"/>
      <c r="MYY37" s="199"/>
      <c r="MYZ37" s="59"/>
      <c r="MZA37" s="57"/>
      <c r="MZB37" s="57"/>
      <c r="MZC37" s="57"/>
      <c r="MZD37" s="57"/>
      <c r="MZE37" s="92"/>
      <c r="MZF37" s="92"/>
      <c r="MZG37" s="57"/>
      <c r="MZH37" s="568"/>
      <c r="MZI37" s="568"/>
      <c r="MZJ37" s="199"/>
      <c r="MZK37" s="59"/>
      <c r="MZL37" s="57"/>
      <c r="MZM37" s="57"/>
      <c r="MZN37" s="57"/>
      <c r="MZO37" s="57"/>
      <c r="MZP37" s="92"/>
      <c r="MZQ37" s="92"/>
      <c r="MZR37" s="57"/>
      <c r="MZS37" s="568"/>
      <c r="MZT37" s="568"/>
      <c r="MZU37" s="199"/>
      <c r="MZV37" s="59"/>
      <c r="MZW37" s="57"/>
      <c r="MZX37" s="57"/>
      <c r="MZY37" s="57"/>
      <c r="MZZ37" s="57"/>
      <c r="NAA37" s="92"/>
      <c r="NAB37" s="92"/>
      <c r="NAC37" s="57"/>
      <c r="NAD37" s="568"/>
      <c r="NAE37" s="568"/>
      <c r="NAF37" s="199"/>
      <c r="NAG37" s="59"/>
      <c r="NAH37" s="57"/>
      <c r="NAI37" s="57"/>
      <c r="NAJ37" s="57"/>
      <c r="NAK37" s="57"/>
      <c r="NAL37" s="92"/>
      <c r="NAM37" s="92"/>
      <c r="NAN37" s="57"/>
      <c r="NAO37" s="568"/>
      <c r="NAP37" s="568"/>
      <c r="NAQ37" s="199"/>
      <c r="NAR37" s="59"/>
      <c r="NAS37" s="57"/>
      <c r="NAT37" s="57"/>
      <c r="NAU37" s="57"/>
      <c r="NAV37" s="57"/>
      <c r="NAW37" s="92"/>
      <c r="NAX37" s="92"/>
      <c r="NAY37" s="57"/>
      <c r="NAZ37" s="568"/>
      <c r="NBA37" s="568"/>
      <c r="NBB37" s="199"/>
      <c r="NBC37" s="59"/>
      <c r="NBD37" s="57"/>
      <c r="NBE37" s="57"/>
      <c r="NBF37" s="57"/>
      <c r="NBG37" s="57"/>
      <c r="NBH37" s="92"/>
      <c r="NBI37" s="92"/>
      <c r="NBJ37" s="57"/>
      <c r="NBK37" s="568"/>
      <c r="NBL37" s="568"/>
      <c r="NBM37" s="199"/>
      <c r="NBN37" s="59"/>
      <c r="NBO37" s="57"/>
      <c r="NBP37" s="57"/>
      <c r="NBQ37" s="57"/>
      <c r="NBR37" s="57"/>
      <c r="NBS37" s="92"/>
      <c r="NBT37" s="92"/>
      <c r="NBU37" s="57"/>
      <c r="NBV37" s="568"/>
      <c r="NBW37" s="568"/>
      <c r="NBX37" s="199"/>
      <c r="NBY37" s="59"/>
      <c r="NBZ37" s="57"/>
      <c r="NCA37" s="57"/>
      <c r="NCB37" s="57"/>
      <c r="NCC37" s="57"/>
      <c r="NCD37" s="92"/>
      <c r="NCE37" s="92"/>
      <c r="NCF37" s="57"/>
      <c r="NCG37" s="568"/>
      <c r="NCH37" s="568"/>
      <c r="NCI37" s="199"/>
      <c r="NCJ37" s="59"/>
      <c r="NCK37" s="57"/>
      <c r="NCL37" s="57"/>
      <c r="NCM37" s="57"/>
      <c r="NCN37" s="57"/>
      <c r="NCO37" s="92"/>
      <c r="NCP37" s="92"/>
      <c r="NCQ37" s="57"/>
      <c r="NCR37" s="568"/>
      <c r="NCS37" s="568"/>
      <c r="NCT37" s="199"/>
      <c r="NCU37" s="59"/>
      <c r="NCV37" s="57"/>
      <c r="NCW37" s="57"/>
      <c r="NCX37" s="57"/>
      <c r="NCY37" s="57"/>
      <c r="NCZ37" s="92"/>
      <c r="NDA37" s="92"/>
      <c r="NDB37" s="57"/>
      <c r="NDC37" s="568"/>
      <c r="NDD37" s="568"/>
      <c r="NDE37" s="199"/>
      <c r="NDF37" s="59"/>
      <c r="NDG37" s="57"/>
      <c r="NDH37" s="57"/>
      <c r="NDI37" s="57"/>
      <c r="NDJ37" s="57"/>
      <c r="NDK37" s="92"/>
      <c r="NDL37" s="92"/>
      <c r="NDM37" s="57"/>
      <c r="NDN37" s="568"/>
      <c r="NDO37" s="568"/>
      <c r="NDP37" s="199"/>
      <c r="NDQ37" s="59"/>
      <c r="NDR37" s="57"/>
      <c r="NDS37" s="57"/>
      <c r="NDT37" s="57"/>
      <c r="NDU37" s="57"/>
      <c r="NDV37" s="92"/>
      <c r="NDW37" s="92"/>
      <c r="NDX37" s="57"/>
      <c r="NDY37" s="568"/>
      <c r="NDZ37" s="568"/>
      <c r="NEA37" s="199"/>
      <c r="NEB37" s="59"/>
      <c r="NEC37" s="57"/>
      <c r="NED37" s="57"/>
      <c r="NEE37" s="57"/>
      <c r="NEF37" s="57"/>
      <c r="NEG37" s="92"/>
      <c r="NEH37" s="92"/>
      <c r="NEI37" s="57"/>
      <c r="NEJ37" s="568"/>
      <c r="NEK37" s="568"/>
      <c r="NEL37" s="199"/>
      <c r="NEM37" s="59"/>
      <c r="NEN37" s="57"/>
      <c r="NEO37" s="57"/>
      <c r="NEP37" s="57"/>
      <c r="NEQ37" s="57"/>
      <c r="NER37" s="92"/>
      <c r="NES37" s="92"/>
      <c r="NET37" s="57"/>
      <c r="NEU37" s="568"/>
      <c r="NEV37" s="568"/>
      <c r="NEW37" s="199"/>
      <c r="NEX37" s="59"/>
      <c r="NEY37" s="57"/>
      <c r="NEZ37" s="57"/>
      <c r="NFA37" s="57"/>
      <c r="NFB37" s="57"/>
      <c r="NFC37" s="92"/>
      <c r="NFD37" s="92"/>
      <c r="NFE37" s="57"/>
      <c r="NFF37" s="568"/>
      <c r="NFG37" s="568"/>
      <c r="NFH37" s="199"/>
      <c r="NFI37" s="59"/>
      <c r="NFJ37" s="57"/>
      <c r="NFK37" s="57"/>
      <c r="NFL37" s="57"/>
      <c r="NFM37" s="57"/>
      <c r="NFN37" s="92"/>
      <c r="NFO37" s="92"/>
      <c r="NFP37" s="57"/>
      <c r="NFQ37" s="568"/>
      <c r="NFR37" s="568"/>
      <c r="NFS37" s="199"/>
      <c r="NFT37" s="59"/>
      <c r="NFU37" s="57"/>
      <c r="NFV37" s="57"/>
      <c r="NFW37" s="57"/>
      <c r="NFX37" s="57"/>
      <c r="NFY37" s="92"/>
      <c r="NFZ37" s="92"/>
      <c r="NGA37" s="57"/>
      <c r="NGB37" s="568"/>
      <c r="NGC37" s="568"/>
      <c r="NGD37" s="199"/>
      <c r="NGE37" s="59"/>
      <c r="NGF37" s="57"/>
      <c r="NGG37" s="57"/>
      <c r="NGH37" s="57"/>
      <c r="NGI37" s="57"/>
      <c r="NGJ37" s="92"/>
      <c r="NGK37" s="92"/>
      <c r="NGL37" s="57"/>
      <c r="NGM37" s="568"/>
      <c r="NGN37" s="568"/>
      <c r="NGO37" s="199"/>
      <c r="NGP37" s="59"/>
      <c r="NGQ37" s="57"/>
      <c r="NGR37" s="57"/>
      <c r="NGS37" s="57"/>
      <c r="NGT37" s="57"/>
      <c r="NGU37" s="92"/>
      <c r="NGV37" s="92"/>
      <c r="NGW37" s="57"/>
      <c r="NGX37" s="568"/>
      <c r="NGY37" s="568"/>
      <c r="NGZ37" s="199"/>
      <c r="NHA37" s="59"/>
      <c r="NHB37" s="57"/>
      <c r="NHC37" s="57"/>
      <c r="NHD37" s="57"/>
      <c r="NHE37" s="57"/>
      <c r="NHF37" s="92"/>
      <c r="NHG37" s="92"/>
      <c r="NHH37" s="57"/>
      <c r="NHI37" s="568"/>
      <c r="NHJ37" s="568"/>
      <c r="NHK37" s="199"/>
      <c r="NHL37" s="59"/>
      <c r="NHM37" s="57"/>
      <c r="NHN37" s="57"/>
      <c r="NHO37" s="57"/>
      <c r="NHP37" s="57"/>
      <c r="NHQ37" s="92"/>
      <c r="NHR37" s="92"/>
      <c r="NHS37" s="57"/>
      <c r="NHT37" s="568"/>
      <c r="NHU37" s="568"/>
      <c r="NHV37" s="199"/>
      <c r="NHW37" s="59"/>
      <c r="NHX37" s="57"/>
      <c r="NHY37" s="57"/>
      <c r="NHZ37" s="57"/>
      <c r="NIA37" s="57"/>
      <c r="NIB37" s="92"/>
      <c r="NIC37" s="92"/>
      <c r="NID37" s="57"/>
      <c r="NIE37" s="568"/>
      <c r="NIF37" s="568"/>
      <c r="NIG37" s="199"/>
      <c r="NIH37" s="59"/>
      <c r="NII37" s="57"/>
      <c r="NIJ37" s="57"/>
      <c r="NIK37" s="57"/>
      <c r="NIL37" s="57"/>
      <c r="NIM37" s="92"/>
      <c r="NIN37" s="92"/>
      <c r="NIO37" s="57"/>
      <c r="NIP37" s="568"/>
      <c r="NIQ37" s="568"/>
      <c r="NIR37" s="199"/>
      <c r="NIS37" s="59"/>
      <c r="NIT37" s="57"/>
      <c r="NIU37" s="57"/>
      <c r="NIV37" s="57"/>
      <c r="NIW37" s="57"/>
      <c r="NIX37" s="92"/>
      <c r="NIY37" s="92"/>
      <c r="NIZ37" s="57"/>
      <c r="NJA37" s="568"/>
      <c r="NJB37" s="568"/>
      <c r="NJC37" s="199"/>
      <c r="NJD37" s="59"/>
      <c r="NJE37" s="57"/>
      <c r="NJF37" s="57"/>
      <c r="NJG37" s="57"/>
      <c r="NJH37" s="57"/>
      <c r="NJI37" s="92"/>
      <c r="NJJ37" s="92"/>
      <c r="NJK37" s="57"/>
      <c r="NJL37" s="568"/>
      <c r="NJM37" s="568"/>
      <c r="NJN37" s="199"/>
      <c r="NJO37" s="59"/>
      <c r="NJP37" s="57"/>
      <c r="NJQ37" s="57"/>
      <c r="NJR37" s="57"/>
      <c r="NJS37" s="57"/>
      <c r="NJT37" s="92"/>
      <c r="NJU37" s="92"/>
      <c r="NJV37" s="57"/>
      <c r="NJW37" s="568"/>
      <c r="NJX37" s="568"/>
      <c r="NJY37" s="199"/>
      <c r="NJZ37" s="59"/>
      <c r="NKA37" s="57"/>
      <c r="NKB37" s="57"/>
      <c r="NKC37" s="57"/>
      <c r="NKD37" s="57"/>
      <c r="NKE37" s="92"/>
      <c r="NKF37" s="92"/>
      <c r="NKG37" s="57"/>
      <c r="NKH37" s="568"/>
      <c r="NKI37" s="568"/>
      <c r="NKJ37" s="199"/>
      <c r="NKK37" s="59"/>
      <c r="NKL37" s="57"/>
      <c r="NKM37" s="57"/>
      <c r="NKN37" s="57"/>
      <c r="NKO37" s="57"/>
      <c r="NKP37" s="92"/>
      <c r="NKQ37" s="92"/>
      <c r="NKR37" s="57"/>
      <c r="NKS37" s="568"/>
      <c r="NKT37" s="568"/>
      <c r="NKU37" s="199"/>
      <c r="NKV37" s="59"/>
      <c r="NKW37" s="57"/>
      <c r="NKX37" s="57"/>
      <c r="NKY37" s="57"/>
      <c r="NKZ37" s="57"/>
      <c r="NLA37" s="92"/>
      <c r="NLB37" s="92"/>
      <c r="NLC37" s="57"/>
      <c r="NLD37" s="568"/>
      <c r="NLE37" s="568"/>
      <c r="NLF37" s="199"/>
      <c r="NLG37" s="59"/>
      <c r="NLH37" s="57"/>
      <c r="NLI37" s="57"/>
      <c r="NLJ37" s="57"/>
      <c r="NLK37" s="57"/>
      <c r="NLL37" s="92"/>
      <c r="NLM37" s="92"/>
      <c r="NLN37" s="57"/>
      <c r="NLO37" s="568"/>
      <c r="NLP37" s="568"/>
      <c r="NLQ37" s="199"/>
      <c r="NLR37" s="59"/>
      <c r="NLS37" s="57"/>
      <c r="NLT37" s="57"/>
      <c r="NLU37" s="57"/>
      <c r="NLV37" s="57"/>
      <c r="NLW37" s="92"/>
      <c r="NLX37" s="92"/>
      <c r="NLY37" s="57"/>
      <c r="NLZ37" s="568"/>
      <c r="NMA37" s="568"/>
      <c r="NMB37" s="199"/>
      <c r="NMC37" s="59"/>
      <c r="NMD37" s="57"/>
      <c r="NME37" s="57"/>
      <c r="NMF37" s="57"/>
      <c r="NMG37" s="57"/>
      <c r="NMH37" s="92"/>
      <c r="NMI37" s="92"/>
      <c r="NMJ37" s="57"/>
      <c r="NMK37" s="568"/>
      <c r="NML37" s="568"/>
      <c r="NMM37" s="199"/>
      <c r="NMN37" s="59"/>
      <c r="NMO37" s="57"/>
      <c r="NMP37" s="57"/>
      <c r="NMQ37" s="57"/>
      <c r="NMR37" s="57"/>
      <c r="NMS37" s="92"/>
      <c r="NMT37" s="92"/>
      <c r="NMU37" s="57"/>
      <c r="NMV37" s="568"/>
      <c r="NMW37" s="568"/>
      <c r="NMX37" s="199"/>
      <c r="NMY37" s="59"/>
      <c r="NMZ37" s="57"/>
      <c r="NNA37" s="57"/>
      <c r="NNB37" s="57"/>
      <c r="NNC37" s="57"/>
      <c r="NND37" s="92"/>
      <c r="NNE37" s="92"/>
      <c r="NNF37" s="57"/>
      <c r="NNG37" s="568"/>
      <c r="NNH37" s="568"/>
      <c r="NNI37" s="199"/>
      <c r="NNJ37" s="59"/>
      <c r="NNK37" s="57"/>
      <c r="NNL37" s="57"/>
      <c r="NNM37" s="57"/>
      <c r="NNN37" s="57"/>
      <c r="NNO37" s="92"/>
      <c r="NNP37" s="92"/>
      <c r="NNQ37" s="57"/>
      <c r="NNR37" s="568"/>
      <c r="NNS37" s="568"/>
      <c r="NNT37" s="199"/>
      <c r="NNU37" s="59"/>
      <c r="NNV37" s="57"/>
      <c r="NNW37" s="57"/>
      <c r="NNX37" s="57"/>
      <c r="NNY37" s="57"/>
      <c r="NNZ37" s="92"/>
      <c r="NOA37" s="92"/>
      <c r="NOB37" s="57"/>
      <c r="NOC37" s="568"/>
      <c r="NOD37" s="568"/>
      <c r="NOE37" s="199"/>
      <c r="NOF37" s="59"/>
      <c r="NOG37" s="57"/>
      <c r="NOH37" s="57"/>
      <c r="NOI37" s="57"/>
      <c r="NOJ37" s="57"/>
      <c r="NOK37" s="92"/>
      <c r="NOL37" s="92"/>
      <c r="NOM37" s="57"/>
      <c r="NON37" s="568"/>
      <c r="NOO37" s="568"/>
      <c r="NOP37" s="199"/>
      <c r="NOQ37" s="59"/>
      <c r="NOR37" s="57"/>
      <c r="NOS37" s="57"/>
      <c r="NOT37" s="57"/>
      <c r="NOU37" s="57"/>
      <c r="NOV37" s="92"/>
      <c r="NOW37" s="92"/>
      <c r="NOX37" s="57"/>
      <c r="NOY37" s="568"/>
      <c r="NOZ37" s="568"/>
      <c r="NPA37" s="199"/>
      <c r="NPB37" s="59"/>
      <c r="NPC37" s="57"/>
      <c r="NPD37" s="57"/>
      <c r="NPE37" s="57"/>
      <c r="NPF37" s="57"/>
      <c r="NPG37" s="92"/>
      <c r="NPH37" s="92"/>
      <c r="NPI37" s="57"/>
      <c r="NPJ37" s="568"/>
      <c r="NPK37" s="568"/>
      <c r="NPL37" s="199"/>
      <c r="NPM37" s="59"/>
      <c r="NPN37" s="57"/>
      <c r="NPO37" s="57"/>
      <c r="NPP37" s="57"/>
      <c r="NPQ37" s="57"/>
      <c r="NPR37" s="92"/>
      <c r="NPS37" s="92"/>
      <c r="NPT37" s="57"/>
      <c r="NPU37" s="568"/>
      <c r="NPV37" s="568"/>
      <c r="NPW37" s="199"/>
      <c r="NPX37" s="59"/>
      <c r="NPY37" s="57"/>
      <c r="NPZ37" s="57"/>
      <c r="NQA37" s="57"/>
      <c r="NQB37" s="57"/>
      <c r="NQC37" s="92"/>
      <c r="NQD37" s="92"/>
      <c r="NQE37" s="57"/>
      <c r="NQF37" s="568"/>
      <c r="NQG37" s="568"/>
      <c r="NQH37" s="199"/>
      <c r="NQI37" s="59"/>
      <c r="NQJ37" s="57"/>
      <c r="NQK37" s="57"/>
      <c r="NQL37" s="57"/>
      <c r="NQM37" s="57"/>
      <c r="NQN37" s="92"/>
      <c r="NQO37" s="92"/>
      <c r="NQP37" s="57"/>
      <c r="NQQ37" s="568"/>
      <c r="NQR37" s="568"/>
      <c r="NQS37" s="199"/>
      <c r="NQT37" s="59"/>
      <c r="NQU37" s="57"/>
      <c r="NQV37" s="57"/>
      <c r="NQW37" s="57"/>
      <c r="NQX37" s="57"/>
      <c r="NQY37" s="92"/>
      <c r="NQZ37" s="92"/>
      <c r="NRA37" s="57"/>
      <c r="NRB37" s="568"/>
      <c r="NRC37" s="568"/>
      <c r="NRD37" s="199"/>
      <c r="NRE37" s="59"/>
      <c r="NRF37" s="57"/>
      <c r="NRG37" s="57"/>
      <c r="NRH37" s="57"/>
      <c r="NRI37" s="57"/>
      <c r="NRJ37" s="92"/>
      <c r="NRK37" s="92"/>
      <c r="NRL37" s="57"/>
      <c r="NRM37" s="568"/>
      <c r="NRN37" s="568"/>
      <c r="NRO37" s="199"/>
      <c r="NRP37" s="59"/>
      <c r="NRQ37" s="57"/>
      <c r="NRR37" s="57"/>
      <c r="NRS37" s="57"/>
      <c r="NRT37" s="57"/>
      <c r="NRU37" s="92"/>
      <c r="NRV37" s="92"/>
      <c r="NRW37" s="57"/>
      <c r="NRX37" s="568"/>
      <c r="NRY37" s="568"/>
      <c r="NRZ37" s="199"/>
      <c r="NSA37" s="59"/>
      <c r="NSB37" s="57"/>
      <c r="NSC37" s="57"/>
      <c r="NSD37" s="57"/>
      <c r="NSE37" s="57"/>
      <c r="NSF37" s="92"/>
      <c r="NSG37" s="92"/>
      <c r="NSH37" s="57"/>
      <c r="NSI37" s="568"/>
      <c r="NSJ37" s="568"/>
      <c r="NSK37" s="199"/>
      <c r="NSL37" s="59"/>
      <c r="NSM37" s="57"/>
      <c r="NSN37" s="57"/>
      <c r="NSO37" s="57"/>
      <c r="NSP37" s="57"/>
      <c r="NSQ37" s="92"/>
      <c r="NSR37" s="92"/>
      <c r="NSS37" s="57"/>
      <c r="NST37" s="568"/>
      <c r="NSU37" s="568"/>
      <c r="NSV37" s="199"/>
      <c r="NSW37" s="59"/>
      <c r="NSX37" s="57"/>
      <c r="NSY37" s="57"/>
      <c r="NSZ37" s="57"/>
      <c r="NTA37" s="57"/>
      <c r="NTB37" s="92"/>
      <c r="NTC37" s="92"/>
      <c r="NTD37" s="57"/>
      <c r="NTE37" s="568"/>
      <c r="NTF37" s="568"/>
      <c r="NTG37" s="199"/>
      <c r="NTH37" s="59"/>
      <c r="NTI37" s="57"/>
      <c r="NTJ37" s="57"/>
      <c r="NTK37" s="57"/>
      <c r="NTL37" s="57"/>
      <c r="NTM37" s="92"/>
      <c r="NTN37" s="92"/>
      <c r="NTO37" s="57"/>
      <c r="NTP37" s="568"/>
      <c r="NTQ37" s="568"/>
      <c r="NTR37" s="199"/>
      <c r="NTS37" s="59"/>
      <c r="NTT37" s="57"/>
      <c r="NTU37" s="57"/>
      <c r="NTV37" s="57"/>
      <c r="NTW37" s="57"/>
      <c r="NTX37" s="92"/>
      <c r="NTY37" s="92"/>
      <c r="NTZ37" s="57"/>
      <c r="NUA37" s="568"/>
      <c r="NUB37" s="568"/>
      <c r="NUC37" s="199"/>
      <c r="NUD37" s="59"/>
      <c r="NUE37" s="57"/>
      <c r="NUF37" s="57"/>
      <c r="NUG37" s="57"/>
      <c r="NUH37" s="57"/>
      <c r="NUI37" s="92"/>
      <c r="NUJ37" s="92"/>
      <c r="NUK37" s="57"/>
      <c r="NUL37" s="568"/>
      <c r="NUM37" s="568"/>
      <c r="NUN37" s="199"/>
      <c r="NUO37" s="59"/>
      <c r="NUP37" s="57"/>
      <c r="NUQ37" s="57"/>
      <c r="NUR37" s="57"/>
      <c r="NUS37" s="57"/>
      <c r="NUT37" s="92"/>
      <c r="NUU37" s="92"/>
      <c r="NUV37" s="57"/>
      <c r="NUW37" s="568"/>
      <c r="NUX37" s="568"/>
      <c r="NUY37" s="199"/>
      <c r="NUZ37" s="59"/>
      <c r="NVA37" s="57"/>
      <c r="NVB37" s="57"/>
      <c r="NVC37" s="57"/>
      <c r="NVD37" s="57"/>
      <c r="NVE37" s="92"/>
      <c r="NVF37" s="92"/>
      <c r="NVG37" s="57"/>
      <c r="NVH37" s="568"/>
      <c r="NVI37" s="568"/>
      <c r="NVJ37" s="199"/>
      <c r="NVK37" s="59"/>
      <c r="NVL37" s="57"/>
      <c r="NVM37" s="57"/>
      <c r="NVN37" s="57"/>
      <c r="NVO37" s="57"/>
      <c r="NVP37" s="92"/>
      <c r="NVQ37" s="92"/>
      <c r="NVR37" s="57"/>
      <c r="NVS37" s="568"/>
      <c r="NVT37" s="568"/>
      <c r="NVU37" s="199"/>
      <c r="NVV37" s="59"/>
      <c r="NVW37" s="57"/>
      <c r="NVX37" s="57"/>
      <c r="NVY37" s="57"/>
      <c r="NVZ37" s="57"/>
      <c r="NWA37" s="92"/>
      <c r="NWB37" s="92"/>
      <c r="NWC37" s="57"/>
      <c r="NWD37" s="568"/>
      <c r="NWE37" s="568"/>
      <c r="NWF37" s="199"/>
      <c r="NWG37" s="59"/>
      <c r="NWH37" s="57"/>
      <c r="NWI37" s="57"/>
      <c r="NWJ37" s="57"/>
      <c r="NWK37" s="57"/>
      <c r="NWL37" s="92"/>
      <c r="NWM37" s="92"/>
      <c r="NWN37" s="57"/>
      <c r="NWO37" s="568"/>
      <c r="NWP37" s="568"/>
      <c r="NWQ37" s="199"/>
      <c r="NWR37" s="59"/>
      <c r="NWS37" s="57"/>
      <c r="NWT37" s="57"/>
      <c r="NWU37" s="57"/>
      <c r="NWV37" s="57"/>
      <c r="NWW37" s="92"/>
      <c r="NWX37" s="92"/>
      <c r="NWY37" s="57"/>
      <c r="NWZ37" s="568"/>
      <c r="NXA37" s="568"/>
      <c r="NXB37" s="199"/>
      <c r="NXC37" s="59"/>
      <c r="NXD37" s="57"/>
      <c r="NXE37" s="57"/>
      <c r="NXF37" s="57"/>
      <c r="NXG37" s="57"/>
      <c r="NXH37" s="92"/>
      <c r="NXI37" s="92"/>
      <c r="NXJ37" s="57"/>
      <c r="NXK37" s="568"/>
      <c r="NXL37" s="568"/>
      <c r="NXM37" s="199"/>
      <c r="NXN37" s="59"/>
      <c r="NXO37" s="57"/>
      <c r="NXP37" s="57"/>
      <c r="NXQ37" s="57"/>
      <c r="NXR37" s="57"/>
      <c r="NXS37" s="92"/>
      <c r="NXT37" s="92"/>
      <c r="NXU37" s="57"/>
      <c r="NXV37" s="568"/>
      <c r="NXW37" s="568"/>
      <c r="NXX37" s="199"/>
      <c r="NXY37" s="59"/>
      <c r="NXZ37" s="57"/>
      <c r="NYA37" s="57"/>
      <c r="NYB37" s="57"/>
      <c r="NYC37" s="57"/>
      <c r="NYD37" s="92"/>
      <c r="NYE37" s="92"/>
      <c r="NYF37" s="57"/>
      <c r="NYG37" s="568"/>
      <c r="NYH37" s="568"/>
      <c r="NYI37" s="199"/>
      <c r="NYJ37" s="59"/>
      <c r="NYK37" s="57"/>
      <c r="NYL37" s="57"/>
      <c r="NYM37" s="57"/>
      <c r="NYN37" s="57"/>
      <c r="NYO37" s="92"/>
      <c r="NYP37" s="92"/>
      <c r="NYQ37" s="57"/>
      <c r="NYR37" s="568"/>
      <c r="NYS37" s="568"/>
      <c r="NYT37" s="199"/>
      <c r="NYU37" s="59"/>
      <c r="NYV37" s="57"/>
      <c r="NYW37" s="57"/>
      <c r="NYX37" s="57"/>
      <c r="NYY37" s="57"/>
      <c r="NYZ37" s="92"/>
      <c r="NZA37" s="92"/>
      <c r="NZB37" s="57"/>
      <c r="NZC37" s="568"/>
      <c r="NZD37" s="568"/>
      <c r="NZE37" s="199"/>
      <c r="NZF37" s="59"/>
      <c r="NZG37" s="57"/>
      <c r="NZH37" s="57"/>
      <c r="NZI37" s="57"/>
      <c r="NZJ37" s="57"/>
      <c r="NZK37" s="92"/>
      <c r="NZL37" s="92"/>
      <c r="NZM37" s="57"/>
      <c r="NZN37" s="568"/>
      <c r="NZO37" s="568"/>
      <c r="NZP37" s="199"/>
      <c r="NZQ37" s="59"/>
      <c r="NZR37" s="57"/>
      <c r="NZS37" s="57"/>
      <c r="NZT37" s="57"/>
      <c r="NZU37" s="57"/>
      <c r="NZV37" s="92"/>
      <c r="NZW37" s="92"/>
      <c r="NZX37" s="57"/>
      <c r="NZY37" s="568"/>
      <c r="NZZ37" s="568"/>
      <c r="OAA37" s="199"/>
      <c r="OAB37" s="59"/>
      <c r="OAC37" s="57"/>
      <c r="OAD37" s="57"/>
      <c r="OAE37" s="57"/>
      <c r="OAF37" s="57"/>
      <c r="OAG37" s="92"/>
      <c r="OAH37" s="92"/>
      <c r="OAI37" s="57"/>
      <c r="OAJ37" s="568"/>
      <c r="OAK37" s="568"/>
      <c r="OAL37" s="199"/>
      <c r="OAM37" s="59"/>
      <c r="OAN37" s="57"/>
      <c r="OAO37" s="57"/>
      <c r="OAP37" s="57"/>
      <c r="OAQ37" s="57"/>
      <c r="OAR37" s="92"/>
      <c r="OAS37" s="92"/>
      <c r="OAT37" s="57"/>
      <c r="OAU37" s="568"/>
      <c r="OAV37" s="568"/>
      <c r="OAW37" s="199"/>
      <c r="OAX37" s="59"/>
      <c r="OAY37" s="57"/>
      <c r="OAZ37" s="57"/>
      <c r="OBA37" s="57"/>
      <c r="OBB37" s="57"/>
      <c r="OBC37" s="92"/>
      <c r="OBD37" s="92"/>
      <c r="OBE37" s="57"/>
      <c r="OBF37" s="568"/>
      <c r="OBG37" s="568"/>
      <c r="OBH37" s="199"/>
      <c r="OBI37" s="59"/>
      <c r="OBJ37" s="57"/>
      <c r="OBK37" s="57"/>
      <c r="OBL37" s="57"/>
      <c r="OBM37" s="57"/>
      <c r="OBN37" s="92"/>
      <c r="OBO37" s="92"/>
      <c r="OBP37" s="57"/>
      <c r="OBQ37" s="568"/>
      <c r="OBR37" s="568"/>
      <c r="OBS37" s="199"/>
      <c r="OBT37" s="59"/>
      <c r="OBU37" s="57"/>
      <c r="OBV37" s="57"/>
      <c r="OBW37" s="57"/>
      <c r="OBX37" s="57"/>
      <c r="OBY37" s="92"/>
      <c r="OBZ37" s="92"/>
      <c r="OCA37" s="57"/>
      <c r="OCB37" s="568"/>
      <c r="OCC37" s="568"/>
      <c r="OCD37" s="199"/>
      <c r="OCE37" s="59"/>
      <c r="OCF37" s="57"/>
      <c r="OCG37" s="57"/>
      <c r="OCH37" s="57"/>
      <c r="OCI37" s="57"/>
      <c r="OCJ37" s="92"/>
      <c r="OCK37" s="92"/>
      <c r="OCL37" s="57"/>
      <c r="OCM37" s="568"/>
      <c r="OCN37" s="568"/>
      <c r="OCO37" s="199"/>
      <c r="OCP37" s="59"/>
      <c r="OCQ37" s="57"/>
      <c r="OCR37" s="57"/>
      <c r="OCS37" s="57"/>
      <c r="OCT37" s="57"/>
      <c r="OCU37" s="92"/>
      <c r="OCV37" s="92"/>
      <c r="OCW37" s="57"/>
      <c r="OCX37" s="568"/>
      <c r="OCY37" s="568"/>
      <c r="OCZ37" s="199"/>
      <c r="ODA37" s="59"/>
      <c r="ODB37" s="57"/>
      <c r="ODC37" s="57"/>
      <c r="ODD37" s="57"/>
      <c r="ODE37" s="57"/>
      <c r="ODF37" s="92"/>
      <c r="ODG37" s="92"/>
      <c r="ODH37" s="57"/>
      <c r="ODI37" s="568"/>
      <c r="ODJ37" s="568"/>
      <c r="ODK37" s="199"/>
      <c r="ODL37" s="59"/>
      <c r="ODM37" s="57"/>
      <c r="ODN37" s="57"/>
      <c r="ODO37" s="57"/>
      <c r="ODP37" s="57"/>
      <c r="ODQ37" s="92"/>
      <c r="ODR37" s="92"/>
      <c r="ODS37" s="57"/>
      <c r="ODT37" s="568"/>
      <c r="ODU37" s="568"/>
      <c r="ODV37" s="199"/>
      <c r="ODW37" s="59"/>
      <c r="ODX37" s="57"/>
      <c r="ODY37" s="57"/>
      <c r="ODZ37" s="57"/>
      <c r="OEA37" s="57"/>
      <c r="OEB37" s="92"/>
      <c r="OEC37" s="92"/>
      <c r="OED37" s="57"/>
      <c r="OEE37" s="568"/>
      <c r="OEF37" s="568"/>
      <c r="OEG37" s="199"/>
      <c r="OEH37" s="59"/>
      <c r="OEI37" s="57"/>
      <c r="OEJ37" s="57"/>
      <c r="OEK37" s="57"/>
      <c r="OEL37" s="57"/>
      <c r="OEM37" s="92"/>
      <c r="OEN37" s="92"/>
      <c r="OEO37" s="57"/>
      <c r="OEP37" s="568"/>
      <c r="OEQ37" s="568"/>
      <c r="OER37" s="199"/>
      <c r="OES37" s="59"/>
      <c r="OET37" s="57"/>
      <c r="OEU37" s="57"/>
      <c r="OEV37" s="57"/>
      <c r="OEW37" s="57"/>
      <c r="OEX37" s="92"/>
      <c r="OEY37" s="92"/>
      <c r="OEZ37" s="57"/>
      <c r="OFA37" s="568"/>
      <c r="OFB37" s="568"/>
      <c r="OFC37" s="199"/>
      <c r="OFD37" s="59"/>
      <c r="OFE37" s="57"/>
      <c r="OFF37" s="57"/>
      <c r="OFG37" s="57"/>
      <c r="OFH37" s="57"/>
      <c r="OFI37" s="92"/>
      <c r="OFJ37" s="92"/>
      <c r="OFK37" s="57"/>
      <c r="OFL37" s="568"/>
      <c r="OFM37" s="568"/>
      <c r="OFN37" s="199"/>
      <c r="OFO37" s="59"/>
      <c r="OFP37" s="57"/>
      <c r="OFQ37" s="57"/>
      <c r="OFR37" s="57"/>
      <c r="OFS37" s="57"/>
      <c r="OFT37" s="92"/>
      <c r="OFU37" s="92"/>
      <c r="OFV37" s="57"/>
      <c r="OFW37" s="568"/>
      <c r="OFX37" s="568"/>
      <c r="OFY37" s="199"/>
      <c r="OFZ37" s="59"/>
      <c r="OGA37" s="57"/>
      <c r="OGB37" s="57"/>
      <c r="OGC37" s="57"/>
      <c r="OGD37" s="57"/>
      <c r="OGE37" s="92"/>
      <c r="OGF37" s="92"/>
      <c r="OGG37" s="57"/>
      <c r="OGH37" s="568"/>
      <c r="OGI37" s="568"/>
      <c r="OGJ37" s="199"/>
      <c r="OGK37" s="59"/>
      <c r="OGL37" s="57"/>
      <c r="OGM37" s="57"/>
      <c r="OGN37" s="57"/>
      <c r="OGO37" s="57"/>
      <c r="OGP37" s="92"/>
      <c r="OGQ37" s="92"/>
      <c r="OGR37" s="57"/>
      <c r="OGS37" s="568"/>
      <c r="OGT37" s="568"/>
      <c r="OGU37" s="199"/>
      <c r="OGV37" s="59"/>
      <c r="OGW37" s="57"/>
      <c r="OGX37" s="57"/>
      <c r="OGY37" s="57"/>
      <c r="OGZ37" s="57"/>
      <c r="OHA37" s="92"/>
      <c r="OHB37" s="92"/>
      <c r="OHC37" s="57"/>
      <c r="OHD37" s="568"/>
      <c r="OHE37" s="568"/>
      <c r="OHF37" s="199"/>
      <c r="OHG37" s="59"/>
      <c r="OHH37" s="57"/>
      <c r="OHI37" s="57"/>
      <c r="OHJ37" s="57"/>
      <c r="OHK37" s="57"/>
      <c r="OHL37" s="92"/>
      <c r="OHM37" s="92"/>
      <c r="OHN37" s="57"/>
      <c r="OHO37" s="568"/>
      <c r="OHP37" s="568"/>
      <c r="OHQ37" s="199"/>
      <c r="OHR37" s="59"/>
      <c r="OHS37" s="57"/>
      <c r="OHT37" s="57"/>
      <c r="OHU37" s="57"/>
      <c r="OHV37" s="57"/>
      <c r="OHW37" s="92"/>
      <c r="OHX37" s="92"/>
      <c r="OHY37" s="57"/>
      <c r="OHZ37" s="568"/>
      <c r="OIA37" s="568"/>
      <c r="OIB37" s="199"/>
      <c r="OIC37" s="59"/>
      <c r="OID37" s="57"/>
      <c r="OIE37" s="57"/>
      <c r="OIF37" s="57"/>
      <c r="OIG37" s="57"/>
      <c r="OIH37" s="92"/>
      <c r="OII37" s="92"/>
      <c r="OIJ37" s="57"/>
      <c r="OIK37" s="568"/>
      <c r="OIL37" s="568"/>
      <c r="OIM37" s="199"/>
      <c r="OIN37" s="59"/>
      <c r="OIO37" s="57"/>
      <c r="OIP37" s="57"/>
      <c r="OIQ37" s="57"/>
      <c r="OIR37" s="57"/>
      <c r="OIS37" s="92"/>
      <c r="OIT37" s="92"/>
      <c r="OIU37" s="57"/>
      <c r="OIV37" s="568"/>
      <c r="OIW37" s="568"/>
      <c r="OIX37" s="199"/>
      <c r="OIY37" s="59"/>
      <c r="OIZ37" s="57"/>
      <c r="OJA37" s="57"/>
      <c r="OJB37" s="57"/>
      <c r="OJC37" s="57"/>
      <c r="OJD37" s="92"/>
      <c r="OJE37" s="92"/>
      <c r="OJF37" s="57"/>
      <c r="OJG37" s="568"/>
      <c r="OJH37" s="568"/>
      <c r="OJI37" s="199"/>
      <c r="OJJ37" s="59"/>
      <c r="OJK37" s="57"/>
      <c r="OJL37" s="57"/>
      <c r="OJM37" s="57"/>
      <c r="OJN37" s="57"/>
      <c r="OJO37" s="92"/>
      <c r="OJP37" s="92"/>
      <c r="OJQ37" s="57"/>
      <c r="OJR37" s="568"/>
      <c r="OJS37" s="568"/>
      <c r="OJT37" s="199"/>
      <c r="OJU37" s="59"/>
      <c r="OJV37" s="57"/>
      <c r="OJW37" s="57"/>
      <c r="OJX37" s="57"/>
      <c r="OJY37" s="57"/>
      <c r="OJZ37" s="92"/>
      <c r="OKA37" s="92"/>
      <c r="OKB37" s="57"/>
      <c r="OKC37" s="568"/>
      <c r="OKD37" s="568"/>
      <c r="OKE37" s="199"/>
      <c r="OKF37" s="59"/>
      <c r="OKG37" s="57"/>
      <c r="OKH37" s="57"/>
      <c r="OKI37" s="57"/>
      <c r="OKJ37" s="57"/>
      <c r="OKK37" s="92"/>
      <c r="OKL37" s="92"/>
      <c r="OKM37" s="57"/>
      <c r="OKN37" s="568"/>
      <c r="OKO37" s="568"/>
      <c r="OKP37" s="199"/>
      <c r="OKQ37" s="59"/>
      <c r="OKR37" s="57"/>
      <c r="OKS37" s="57"/>
      <c r="OKT37" s="57"/>
      <c r="OKU37" s="57"/>
      <c r="OKV37" s="92"/>
      <c r="OKW37" s="92"/>
      <c r="OKX37" s="57"/>
      <c r="OKY37" s="568"/>
      <c r="OKZ37" s="568"/>
      <c r="OLA37" s="199"/>
      <c r="OLB37" s="59"/>
      <c r="OLC37" s="57"/>
      <c r="OLD37" s="57"/>
      <c r="OLE37" s="57"/>
      <c r="OLF37" s="57"/>
      <c r="OLG37" s="92"/>
      <c r="OLH37" s="92"/>
      <c r="OLI37" s="57"/>
      <c r="OLJ37" s="568"/>
      <c r="OLK37" s="568"/>
      <c r="OLL37" s="199"/>
      <c r="OLM37" s="59"/>
      <c r="OLN37" s="57"/>
      <c r="OLO37" s="57"/>
      <c r="OLP37" s="57"/>
      <c r="OLQ37" s="57"/>
      <c r="OLR37" s="92"/>
      <c r="OLS37" s="92"/>
      <c r="OLT37" s="57"/>
      <c r="OLU37" s="568"/>
      <c r="OLV37" s="568"/>
      <c r="OLW37" s="199"/>
      <c r="OLX37" s="59"/>
      <c r="OLY37" s="57"/>
      <c r="OLZ37" s="57"/>
      <c r="OMA37" s="57"/>
      <c r="OMB37" s="57"/>
      <c r="OMC37" s="92"/>
      <c r="OMD37" s="92"/>
      <c r="OME37" s="57"/>
      <c r="OMF37" s="568"/>
      <c r="OMG37" s="568"/>
      <c r="OMH37" s="199"/>
      <c r="OMI37" s="59"/>
      <c r="OMJ37" s="57"/>
      <c r="OMK37" s="57"/>
      <c r="OML37" s="57"/>
      <c r="OMM37" s="57"/>
      <c r="OMN37" s="92"/>
      <c r="OMO37" s="92"/>
      <c r="OMP37" s="57"/>
      <c r="OMQ37" s="568"/>
      <c r="OMR37" s="568"/>
      <c r="OMS37" s="199"/>
      <c r="OMT37" s="59"/>
      <c r="OMU37" s="57"/>
      <c r="OMV37" s="57"/>
      <c r="OMW37" s="57"/>
      <c r="OMX37" s="57"/>
      <c r="OMY37" s="92"/>
      <c r="OMZ37" s="92"/>
      <c r="ONA37" s="57"/>
      <c r="ONB37" s="568"/>
      <c r="ONC37" s="568"/>
      <c r="OND37" s="199"/>
      <c r="ONE37" s="59"/>
      <c r="ONF37" s="57"/>
      <c r="ONG37" s="57"/>
      <c r="ONH37" s="57"/>
      <c r="ONI37" s="57"/>
      <c r="ONJ37" s="92"/>
      <c r="ONK37" s="92"/>
      <c r="ONL37" s="57"/>
      <c r="ONM37" s="568"/>
      <c r="ONN37" s="568"/>
      <c r="ONO37" s="199"/>
      <c r="ONP37" s="59"/>
      <c r="ONQ37" s="57"/>
      <c r="ONR37" s="57"/>
      <c r="ONS37" s="57"/>
      <c r="ONT37" s="57"/>
      <c r="ONU37" s="92"/>
      <c r="ONV37" s="92"/>
      <c r="ONW37" s="57"/>
      <c r="ONX37" s="568"/>
      <c r="ONY37" s="568"/>
      <c r="ONZ37" s="199"/>
      <c r="OOA37" s="59"/>
      <c r="OOB37" s="57"/>
      <c r="OOC37" s="57"/>
      <c r="OOD37" s="57"/>
      <c r="OOE37" s="57"/>
      <c r="OOF37" s="92"/>
      <c r="OOG37" s="92"/>
      <c r="OOH37" s="57"/>
      <c r="OOI37" s="568"/>
      <c r="OOJ37" s="568"/>
      <c r="OOK37" s="199"/>
      <c r="OOL37" s="59"/>
      <c r="OOM37" s="57"/>
      <c r="OON37" s="57"/>
      <c r="OOO37" s="57"/>
      <c r="OOP37" s="57"/>
      <c r="OOQ37" s="92"/>
      <c r="OOR37" s="92"/>
      <c r="OOS37" s="57"/>
      <c r="OOT37" s="568"/>
      <c r="OOU37" s="568"/>
      <c r="OOV37" s="199"/>
      <c r="OOW37" s="59"/>
      <c r="OOX37" s="57"/>
      <c r="OOY37" s="57"/>
      <c r="OOZ37" s="57"/>
      <c r="OPA37" s="57"/>
      <c r="OPB37" s="92"/>
      <c r="OPC37" s="92"/>
      <c r="OPD37" s="57"/>
      <c r="OPE37" s="568"/>
      <c r="OPF37" s="568"/>
      <c r="OPG37" s="199"/>
      <c r="OPH37" s="59"/>
      <c r="OPI37" s="57"/>
      <c r="OPJ37" s="57"/>
      <c r="OPK37" s="57"/>
      <c r="OPL37" s="57"/>
      <c r="OPM37" s="92"/>
      <c r="OPN37" s="92"/>
      <c r="OPO37" s="57"/>
      <c r="OPP37" s="568"/>
      <c r="OPQ37" s="568"/>
      <c r="OPR37" s="199"/>
      <c r="OPS37" s="59"/>
      <c r="OPT37" s="57"/>
      <c r="OPU37" s="57"/>
      <c r="OPV37" s="57"/>
      <c r="OPW37" s="57"/>
      <c r="OPX37" s="92"/>
      <c r="OPY37" s="92"/>
      <c r="OPZ37" s="57"/>
      <c r="OQA37" s="568"/>
      <c r="OQB37" s="568"/>
      <c r="OQC37" s="199"/>
      <c r="OQD37" s="59"/>
      <c r="OQE37" s="57"/>
      <c r="OQF37" s="57"/>
      <c r="OQG37" s="57"/>
      <c r="OQH37" s="57"/>
      <c r="OQI37" s="92"/>
      <c r="OQJ37" s="92"/>
      <c r="OQK37" s="57"/>
      <c r="OQL37" s="568"/>
      <c r="OQM37" s="568"/>
      <c r="OQN37" s="199"/>
      <c r="OQO37" s="59"/>
      <c r="OQP37" s="57"/>
      <c r="OQQ37" s="57"/>
      <c r="OQR37" s="57"/>
      <c r="OQS37" s="57"/>
      <c r="OQT37" s="92"/>
      <c r="OQU37" s="92"/>
      <c r="OQV37" s="57"/>
      <c r="OQW37" s="568"/>
      <c r="OQX37" s="568"/>
      <c r="OQY37" s="199"/>
      <c r="OQZ37" s="59"/>
      <c r="ORA37" s="57"/>
      <c r="ORB37" s="57"/>
      <c r="ORC37" s="57"/>
      <c r="ORD37" s="57"/>
      <c r="ORE37" s="92"/>
      <c r="ORF37" s="92"/>
      <c r="ORG37" s="57"/>
      <c r="ORH37" s="568"/>
      <c r="ORI37" s="568"/>
      <c r="ORJ37" s="199"/>
      <c r="ORK37" s="59"/>
      <c r="ORL37" s="57"/>
      <c r="ORM37" s="57"/>
      <c r="ORN37" s="57"/>
      <c r="ORO37" s="57"/>
      <c r="ORP37" s="92"/>
      <c r="ORQ37" s="92"/>
      <c r="ORR37" s="57"/>
      <c r="ORS37" s="568"/>
      <c r="ORT37" s="568"/>
      <c r="ORU37" s="199"/>
      <c r="ORV37" s="59"/>
      <c r="ORW37" s="57"/>
      <c r="ORX37" s="57"/>
      <c r="ORY37" s="57"/>
      <c r="ORZ37" s="57"/>
      <c r="OSA37" s="92"/>
      <c r="OSB37" s="92"/>
      <c r="OSC37" s="57"/>
      <c r="OSD37" s="568"/>
      <c r="OSE37" s="568"/>
      <c r="OSF37" s="199"/>
      <c r="OSG37" s="59"/>
      <c r="OSH37" s="57"/>
      <c r="OSI37" s="57"/>
      <c r="OSJ37" s="57"/>
      <c r="OSK37" s="57"/>
      <c r="OSL37" s="92"/>
      <c r="OSM37" s="92"/>
      <c r="OSN37" s="57"/>
      <c r="OSO37" s="568"/>
      <c r="OSP37" s="568"/>
      <c r="OSQ37" s="199"/>
      <c r="OSR37" s="59"/>
      <c r="OSS37" s="57"/>
      <c r="OST37" s="57"/>
      <c r="OSU37" s="57"/>
      <c r="OSV37" s="57"/>
      <c r="OSW37" s="92"/>
      <c r="OSX37" s="92"/>
      <c r="OSY37" s="57"/>
      <c r="OSZ37" s="568"/>
      <c r="OTA37" s="568"/>
      <c r="OTB37" s="199"/>
      <c r="OTC37" s="59"/>
      <c r="OTD37" s="57"/>
      <c r="OTE37" s="57"/>
      <c r="OTF37" s="57"/>
      <c r="OTG37" s="57"/>
      <c r="OTH37" s="92"/>
      <c r="OTI37" s="92"/>
      <c r="OTJ37" s="57"/>
      <c r="OTK37" s="568"/>
      <c r="OTL37" s="568"/>
      <c r="OTM37" s="199"/>
      <c r="OTN37" s="59"/>
      <c r="OTO37" s="57"/>
      <c r="OTP37" s="57"/>
      <c r="OTQ37" s="57"/>
      <c r="OTR37" s="57"/>
      <c r="OTS37" s="92"/>
      <c r="OTT37" s="92"/>
      <c r="OTU37" s="57"/>
      <c r="OTV37" s="568"/>
      <c r="OTW37" s="568"/>
      <c r="OTX37" s="199"/>
      <c r="OTY37" s="59"/>
      <c r="OTZ37" s="57"/>
      <c r="OUA37" s="57"/>
      <c r="OUB37" s="57"/>
      <c r="OUC37" s="57"/>
      <c r="OUD37" s="92"/>
      <c r="OUE37" s="92"/>
      <c r="OUF37" s="57"/>
      <c r="OUG37" s="568"/>
      <c r="OUH37" s="568"/>
      <c r="OUI37" s="199"/>
      <c r="OUJ37" s="59"/>
      <c r="OUK37" s="57"/>
      <c r="OUL37" s="57"/>
      <c r="OUM37" s="57"/>
      <c r="OUN37" s="57"/>
      <c r="OUO37" s="92"/>
      <c r="OUP37" s="92"/>
      <c r="OUQ37" s="57"/>
      <c r="OUR37" s="568"/>
      <c r="OUS37" s="568"/>
      <c r="OUT37" s="199"/>
      <c r="OUU37" s="59"/>
      <c r="OUV37" s="57"/>
      <c r="OUW37" s="57"/>
      <c r="OUX37" s="57"/>
      <c r="OUY37" s="57"/>
      <c r="OUZ37" s="92"/>
      <c r="OVA37" s="92"/>
      <c r="OVB37" s="57"/>
      <c r="OVC37" s="568"/>
      <c r="OVD37" s="568"/>
      <c r="OVE37" s="199"/>
      <c r="OVF37" s="59"/>
      <c r="OVG37" s="57"/>
      <c r="OVH37" s="57"/>
      <c r="OVI37" s="57"/>
      <c r="OVJ37" s="57"/>
      <c r="OVK37" s="92"/>
      <c r="OVL37" s="92"/>
      <c r="OVM37" s="57"/>
      <c r="OVN37" s="568"/>
      <c r="OVO37" s="568"/>
      <c r="OVP37" s="199"/>
      <c r="OVQ37" s="59"/>
      <c r="OVR37" s="57"/>
      <c r="OVS37" s="57"/>
      <c r="OVT37" s="57"/>
      <c r="OVU37" s="57"/>
      <c r="OVV37" s="92"/>
      <c r="OVW37" s="92"/>
      <c r="OVX37" s="57"/>
      <c r="OVY37" s="568"/>
      <c r="OVZ37" s="568"/>
      <c r="OWA37" s="199"/>
      <c r="OWB37" s="59"/>
      <c r="OWC37" s="57"/>
      <c r="OWD37" s="57"/>
      <c r="OWE37" s="57"/>
      <c r="OWF37" s="57"/>
      <c r="OWG37" s="92"/>
      <c r="OWH37" s="92"/>
      <c r="OWI37" s="57"/>
      <c r="OWJ37" s="568"/>
      <c r="OWK37" s="568"/>
      <c r="OWL37" s="199"/>
      <c r="OWM37" s="59"/>
      <c r="OWN37" s="57"/>
      <c r="OWO37" s="57"/>
      <c r="OWP37" s="57"/>
      <c r="OWQ37" s="57"/>
      <c r="OWR37" s="92"/>
      <c r="OWS37" s="92"/>
      <c r="OWT37" s="57"/>
      <c r="OWU37" s="568"/>
      <c r="OWV37" s="568"/>
      <c r="OWW37" s="199"/>
      <c r="OWX37" s="59"/>
      <c r="OWY37" s="57"/>
      <c r="OWZ37" s="57"/>
      <c r="OXA37" s="57"/>
      <c r="OXB37" s="57"/>
      <c r="OXC37" s="92"/>
      <c r="OXD37" s="92"/>
      <c r="OXE37" s="57"/>
      <c r="OXF37" s="568"/>
      <c r="OXG37" s="568"/>
      <c r="OXH37" s="199"/>
      <c r="OXI37" s="59"/>
      <c r="OXJ37" s="57"/>
      <c r="OXK37" s="57"/>
      <c r="OXL37" s="57"/>
      <c r="OXM37" s="57"/>
      <c r="OXN37" s="92"/>
      <c r="OXO37" s="92"/>
      <c r="OXP37" s="57"/>
      <c r="OXQ37" s="568"/>
      <c r="OXR37" s="568"/>
      <c r="OXS37" s="199"/>
      <c r="OXT37" s="59"/>
      <c r="OXU37" s="57"/>
      <c r="OXV37" s="57"/>
      <c r="OXW37" s="57"/>
      <c r="OXX37" s="57"/>
      <c r="OXY37" s="92"/>
      <c r="OXZ37" s="92"/>
      <c r="OYA37" s="57"/>
      <c r="OYB37" s="568"/>
      <c r="OYC37" s="568"/>
      <c r="OYD37" s="199"/>
      <c r="OYE37" s="59"/>
      <c r="OYF37" s="57"/>
      <c r="OYG37" s="57"/>
      <c r="OYH37" s="57"/>
      <c r="OYI37" s="57"/>
      <c r="OYJ37" s="92"/>
      <c r="OYK37" s="92"/>
      <c r="OYL37" s="57"/>
      <c r="OYM37" s="568"/>
      <c r="OYN37" s="568"/>
      <c r="OYO37" s="199"/>
      <c r="OYP37" s="59"/>
      <c r="OYQ37" s="57"/>
      <c r="OYR37" s="57"/>
      <c r="OYS37" s="57"/>
      <c r="OYT37" s="57"/>
      <c r="OYU37" s="92"/>
      <c r="OYV37" s="92"/>
      <c r="OYW37" s="57"/>
      <c r="OYX37" s="568"/>
      <c r="OYY37" s="568"/>
      <c r="OYZ37" s="199"/>
      <c r="OZA37" s="59"/>
      <c r="OZB37" s="57"/>
      <c r="OZC37" s="57"/>
      <c r="OZD37" s="57"/>
      <c r="OZE37" s="57"/>
      <c r="OZF37" s="92"/>
      <c r="OZG37" s="92"/>
      <c r="OZH37" s="57"/>
      <c r="OZI37" s="568"/>
      <c r="OZJ37" s="568"/>
      <c r="OZK37" s="199"/>
      <c r="OZL37" s="59"/>
      <c r="OZM37" s="57"/>
      <c r="OZN37" s="57"/>
      <c r="OZO37" s="57"/>
      <c r="OZP37" s="57"/>
      <c r="OZQ37" s="92"/>
      <c r="OZR37" s="92"/>
      <c r="OZS37" s="57"/>
      <c r="OZT37" s="568"/>
      <c r="OZU37" s="568"/>
      <c r="OZV37" s="199"/>
      <c r="OZW37" s="59"/>
      <c r="OZX37" s="57"/>
      <c r="OZY37" s="57"/>
      <c r="OZZ37" s="57"/>
      <c r="PAA37" s="57"/>
      <c r="PAB37" s="92"/>
      <c r="PAC37" s="92"/>
      <c r="PAD37" s="57"/>
      <c r="PAE37" s="568"/>
      <c r="PAF37" s="568"/>
      <c r="PAG37" s="199"/>
      <c r="PAH37" s="59"/>
      <c r="PAI37" s="57"/>
      <c r="PAJ37" s="57"/>
      <c r="PAK37" s="57"/>
      <c r="PAL37" s="57"/>
      <c r="PAM37" s="92"/>
      <c r="PAN37" s="92"/>
      <c r="PAO37" s="57"/>
      <c r="PAP37" s="568"/>
      <c r="PAQ37" s="568"/>
      <c r="PAR37" s="199"/>
      <c r="PAS37" s="59"/>
      <c r="PAT37" s="57"/>
      <c r="PAU37" s="57"/>
      <c r="PAV37" s="57"/>
      <c r="PAW37" s="57"/>
      <c r="PAX37" s="92"/>
      <c r="PAY37" s="92"/>
      <c r="PAZ37" s="57"/>
      <c r="PBA37" s="568"/>
      <c r="PBB37" s="568"/>
      <c r="PBC37" s="199"/>
      <c r="PBD37" s="59"/>
      <c r="PBE37" s="57"/>
      <c r="PBF37" s="57"/>
      <c r="PBG37" s="57"/>
      <c r="PBH37" s="57"/>
      <c r="PBI37" s="92"/>
      <c r="PBJ37" s="92"/>
      <c r="PBK37" s="57"/>
      <c r="PBL37" s="568"/>
      <c r="PBM37" s="568"/>
      <c r="PBN37" s="199"/>
      <c r="PBO37" s="59"/>
      <c r="PBP37" s="57"/>
      <c r="PBQ37" s="57"/>
      <c r="PBR37" s="57"/>
      <c r="PBS37" s="57"/>
      <c r="PBT37" s="92"/>
      <c r="PBU37" s="92"/>
      <c r="PBV37" s="57"/>
      <c r="PBW37" s="568"/>
      <c r="PBX37" s="568"/>
      <c r="PBY37" s="199"/>
      <c r="PBZ37" s="59"/>
      <c r="PCA37" s="57"/>
      <c r="PCB37" s="57"/>
      <c r="PCC37" s="57"/>
      <c r="PCD37" s="57"/>
      <c r="PCE37" s="92"/>
      <c r="PCF37" s="92"/>
      <c r="PCG37" s="57"/>
      <c r="PCH37" s="568"/>
      <c r="PCI37" s="568"/>
      <c r="PCJ37" s="199"/>
      <c r="PCK37" s="59"/>
      <c r="PCL37" s="57"/>
      <c r="PCM37" s="57"/>
      <c r="PCN37" s="57"/>
      <c r="PCO37" s="57"/>
      <c r="PCP37" s="92"/>
      <c r="PCQ37" s="92"/>
      <c r="PCR37" s="57"/>
      <c r="PCS37" s="568"/>
      <c r="PCT37" s="568"/>
      <c r="PCU37" s="199"/>
      <c r="PCV37" s="59"/>
      <c r="PCW37" s="57"/>
      <c r="PCX37" s="57"/>
      <c r="PCY37" s="57"/>
      <c r="PCZ37" s="57"/>
      <c r="PDA37" s="92"/>
      <c r="PDB37" s="92"/>
      <c r="PDC37" s="57"/>
      <c r="PDD37" s="568"/>
      <c r="PDE37" s="568"/>
      <c r="PDF37" s="199"/>
      <c r="PDG37" s="59"/>
      <c r="PDH37" s="57"/>
      <c r="PDI37" s="57"/>
      <c r="PDJ37" s="57"/>
      <c r="PDK37" s="57"/>
      <c r="PDL37" s="92"/>
      <c r="PDM37" s="92"/>
      <c r="PDN37" s="57"/>
      <c r="PDO37" s="568"/>
      <c r="PDP37" s="568"/>
      <c r="PDQ37" s="199"/>
      <c r="PDR37" s="59"/>
      <c r="PDS37" s="57"/>
      <c r="PDT37" s="57"/>
      <c r="PDU37" s="57"/>
      <c r="PDV37" s="57"/>
      <c r="PDW37" s="92"/>
      <c r="PDX37" s="92"/>
      <c r="PDY37" s="57"/>
      <c r="PDZ37" s="568"/>
      <c r="PEA37" s="568"/>
      <c r="PEB37" s="199"/>
      <c r="PEC37" s="59"/>
      <c r="PED37" s="57"/>
      <c r="PEE37" s="57"/>
      <c r="PEF37" s="57"/>
      <c r="PEG37" s="57"/>
      <c r="PEH37" s="92"/>
      <c r="PEI37" s="92"/>
      <c r="PEJ37" s="57"/>
      <c r="PEK37" s="568"/>
      <c r="PEL37" s="568"/>
      <c r="PEM37" s="199"/>
      <c r="PEN37" s="59"/>
      <c r="PEO37" s="57"/>
      <c r="PEP37" s="57"/>
      <c r="PEQ37" s="57"/>
      <c r="PER37" s="57"/>
      <c r="PES37" s="92"/>
      <c r="PET37" s="92"/>
      <c r="PEU37" s="57"/>
      <c r="PEV37" s="568"/>
      <c r="PEW37" s="568"/>
      <c r="PEX37" s="199"/>
      <c r="PEY37" s="59"/>
      <c r="PEZ37" s="57"/>
      <c r="PFA37" s="57"/>
      <c r="PFB37" s="57"/>
      <c r="PFC37" s="57"/>
      <c r="PFD37" s="92"/>
      <c r="PFE37" s="92"/>
      <c r="PFF37" s="57"/>
      <c r="PFG37" s="568"/>
      <c r="PFH37" s="568"/>
      <c r="PFI37" s="199"/>
      <c r="PFJ37" s="59"/>
      <c r="PFK37" s="57"/>
      <c r="PFL37" s="57"/>
      <c r="PFM37" s="57"/>
      <c r="PFN37" s="57"/>
      <c r="PFO37" s="92"/>
      <c r="PFP37" s="92"/>
      <c r="PFQ37" s="57"/>
      <c r="PFR37" s="568"/>
      <c r="PFS37" s="568"/>
      <c r="PFT37" s="199"/>
      <c r="PFU37" s="59"/>
      <c r="PFV37" s="57"/>
      <c r="PFW37" s="57"/>
      <c r="PFX37" s="57"/>
      <c r="PFY37" s="57"/>
      <c r="PFZ37" s="92"/>
      <c r="PGA37" s="92"/>
      <c r="PGB37" s="57"/>
      <c r="PGC37" s="568"/>
      <c r="PGD37" s="568"/>
      <c r="PGE37" s="199"/>
      <c r="PGF37" s="59"/>
      <c r="PGG37" s="57"/>
      <c r="PGH37" s="57"/>
      <c r="PGI37" s="57"/>
      <c r="PGJ37" s="57"/>
      <c r="PGK37" s="92"/>
      <c r="PGL37" s="92"/>
      <c r="PGM37" s="57"/>
      <c r="PGN37" s="568"/>
      <c r="PGO37" s="568"/>
      <c r="PGP37" s="199"/>
      <c r="PGQ37" s="59"/>
      <c r="PGR37" s="57"/>
      <c r="PGS37" s="57"/>
      <c r="PGT37" s="57"/>
      <c r="PGU37" s="57"/>
      <c r="PGV37" s="92"/>
      <c r="PGW37" s="92"/>
      <c r="PGX37" s="57"/>
      <c r="PGY37" s="568"/>
      <c r="PGZ37" s="568"/>
      <c r="PHA37" s="199"/>
      <c r="PHB37" s="59"/>
      <c r="PHC37" s="57"/>
      <c r="PHD37" s="57"/>
      <c r="PHE37" s="57"/>
      <c r="PHF37" s="57"/>
      <c r="PHG37" s="92"/>
      <c r="PHH37" s="92"/>
      <c r="PHI37" s="57"/>
      <c r="PHJ37" s="568"/>
      <c r="PHK37" s="568"/>
      <c r="PHL37" s="199"/>
      <c r="PHM37" s="59"/>
      <c r="PHN37" s="57"/>
      <c r="PHO37" s="57"/>
      <c r="PHP37" s="57"/>
      <c r="PHQ37" s="57"/>
      <c r="PHR37" s="92"/>
      <c r="PHS37" s="92"/>
      <c r="PHT37" s="57"/>
      <c r="PHU37" s="568"/>
      <c r="PHV37" s="568"/>
      <c r="PHW37" s="199"/>
      <c r="PHX37" s="59"/>
      <c r="PHY37" s="57"/>
      <c r="PHZ37" s="57"/>
      <c r="PIA37" s="57"/>
      <c r="PIB37" s="57"/>
      <c r="PIC37" s="92"/>
      <c r="PID37" s="92"/>
      <c r="PIE37" s="57"/>
      <c r="PIF37" s="568"/>
      <c r="PIG37" s="568"/>
      <c r="PIH37" s="199"/>
      <c r="PII37" s="59"/>
      <c r="PIJ37" s="57"/>
      <c r="PIK37" s="57"/>
      <c r="PIL37" s="57"/>
      <c r="PIM37" s="57"/>
      <c r="PIN37" s="92"/>
      <c r="PIO37" s="92"/>
      <c r="PIP37" s="57"/>
      <c r="PIQ37" s="568"/>
      <c r="PIR37" s="568"/>
      <c r="PIS37" s="199"/>
      <c r="PIT37" s="59"/>
      <c r="PIU37" s="57"/>
      <c r="PIV37" s="57"/>
      <c r="PIW37" s="57"/>
      <c r="PIX37" s="57"/>
      <c r="PIY37" s="92"/>
      <c r="PIZ37" s="92"/>
      <c r="PJA37" s="57"/>
      <c r="PJB37" s="568"/>
      <c r="PJC37" s="568"/>
      <c r="PJD37" s="199"/>
      <c r="PJE37" s="59"/>
      <c r="PJF37" s="57"/>
      <c r="PJG37" s="57"/>
      <c r="PJH37" s="57"/>
      <c r="PJI37" s="57"/>
      <c r="PJJ37" s="92"/>
      <c r="PJK37" s="92"/>
      <c r="PJL37" s="57"/>
      <c r="PJM37" s="568"/>
      <c r="PJN37" s="568"/>
      <c r="PJO37" s="199"/>
      <c r="PJP37" s="59"/>
      <c r="PJQ37" s="57"/>
      <c r="PJR37" s="57"/>
      <c r="PJS37" s="57"/>
      <c r="PJT37" s="57"/>
      <c r="PJU37" s="92"/>
      <c r="PJV37" s="92"/>
      <c r="PJW37" s="57"/>
      <c r="PJX37" s="568"/>
      <c r="PJY37" s="568"/>
      <c r="PJZ37" s="199"/>
      <c r="PKA37" s="59"/>
      <c r="PKB37" s="57"/>
      <c r="PKC37" s="57"/>
      <c r="PKD37" s="57"/>
      <c r="PKE37" s="57"/>
      <c r="PKF37" s="92"/>
      <c r="PKG37" s="92"/>
      <c r="PKH37" s="57"/>
      <c r="PKI37" s="568"/>
      <c r="PKJ37" s="568"/>
      <c r="PKK37" s="199"/>
      <c r="PKL37" s="59"/>
      <c r="PKM37" s="57"/>
      <c r="PKN37" s="57"/>
      <c r="PKO37" s="57"/>
      <c r="PKP37" s="57"/>
      <c r="PKQ37" s="92"/>
      <c r="PKR37" s="92"/>
      <c r="PKS37" s="57"/>
      <c r="PKT37" s="568"/>
      <c r="PKU37" s="568"/>
      <c r="PKV37" s="199"/>
      <c r="PKW37" s="59"/>
      <c r="PKX37" s="57"/>
      <c r="PKY37" s="57"/>
      <c r="PKZ37" s="57"/>
      <c r="PLA37" s="57"/>
      <c r="PLB37" s="92"/>
      <c r="PLC37" s="92"/>
      <c r="PLD37" s="57"/>
      <c r="PLE37" s="568"/>
      <c r="PLF37" s="568"/>
      <c r="PLG37" s="199"/>
      <c r="PLH37" s="59"/>
      <c r="PLI37" s="57"/>
      <c r="PLJ37" s="57"/>
      <c r="PLK37" s="57"/>
      <c r="PLL37" s="57"/>
      <c r="PLM37" s="92"/>
      <c r="PLN37" s="92"/>
      <c r="PLO37" s="57"/>
      <c r="PLP37" s="568"/>
      <c r="PLQ37" s="568"/>
      <c r="PLR37" s="199"/>
      <c r="PLS37" s="59"/>
      <c r="PLT37" s="57"/>
      <c r="PLU37" s="57"/>
      <c r="PLV37" s="57"/>
      <c r="PLW37" s="57"/>
      <c r="PLX37" s="92"/>
      <c r="PLY37" s="92"/>
      <c r="PLZ37" s="57"/>
      <c r="PMA37" s="568"/>
      <c r="PMB37" s="568"/>
      <c r="PMC37" s="199"/>
      <c r="PMD37" s="59"/>
      <c r="PME37" s="57"/>
      <c r="PMF37" s="57"/>
      <c r="PMG37" s="57"/>
      <c r="PMH37" s="57"/>
      <c r="PMI37" s="92"/>
      <c r="PMJ37" s="92"/>
      <c r="PMK37" s="57"/>
      <c r="PML37" s="568"/>
      <c r="PMM37" s="568"/>
      <c r="PMN37" s="199"/>
      <c r="PMO37" s="59"/>
      <c r="PMP37" s="57"/>
      <c r="PMQ37" s="57"/>
      <c r="PMR37" s="57"/>
      <c r="PMS37" s="57"/>
      <c r="PMT37" s="92"/>
      <c r="PMU37" s="92"/>
      <c r="PMV37" s="57"/>
      <c r="PMW37" s="568"/>
      <c r="PMX37" s="568"/>
      <c r="PMY37" s="199"/>
      <c r="PMZ37" s="59"/>
      <c r="PNA37" s="57"/>
      <c r="PNB37" s="57"/>
      <c r="PNC37" s="57"/>
      <c r="PND37" s="57"/>
      <c r="PNE37" s="92"/>
      <c r="PNF37" s="92"/>
      <c r="PNG37" s="57"/>
      <c r="PNH37" s="568"/>
      <c r="PNI37" s="568"/>
      <c r="PNJ37" s="199"/>
      <c r="PNK37" s="59"/>
      <c r="PNL37" s="57"/>
      <c r="PNM37" s="57"/>
      <c r="PNN37" s="57"/>
      <c r="PNO37" s="57"/>
      <c r="PNP37" s="92"/>
      <c r="PNQ37" s="92"/>
      <c r="PNR37" s="57"/>
      <c r="PNS37" s="568"/>
      <c r="PNT37" s="568"/>
      <c r="PNU37" s="199"/>
      <c r="PNV37" s="59"/>
      <c r="PNW37" s="57"/>
      <c r="PNX37" s="57"/>
      <c r="PNY37" s="57"/>
      <c r="PNZ37" s="57"/>
      <c r="POA37" s="92"/>
      <c r="POB37" s="92"/>
      <c r="POC37" s="57"/>
      <c r="POD37" s="568"/>
      <c r="POE37" s="568"/>
      <c r="POF37" s="199"/>
      <c r="POG37" s="59"/>
      <c r="POH37" s="57"/>
      <c r="POI37" s="57"/>
      <c r="POJ37" s="57"/>
      <c r="POK37" s="57"/>
      <c r="POL37" s="92"/>
      <c r="POM37" s="92"/>
      <c r="PON37" s="57"/>
      <c r="POO37" s="568"/>
      <c r="POP37" s="568"/>
      <c r="POQ37" s="199"/>
      <c r="POR37" s="59"/>
      <c r="POS37" s="57"/>
      <c r="POT37" s="57"/>
      <c r="POU37" s="57"/>
      <c r="POV37" s="57"/>
      <c r="POW37" s="92"/>
      <c r="POX37" s="92"/>
      <c r="POY37" s="57"/>
      <c r="POZ37" s="568"/>
      <c r="PPA37" s="568"/>
      <c r="PPB37" s="199"/>
      <c r="PPC37" s="59"/>
      <c r="PPD37" s="57"/>
      <c r="PPE37" s="57"/>
      <c r="PPF37" s="57"/>
      <c r="PPG37" s="57"/>
      <c r="PPH37" s="92"/>
      <c r="PPI37" s="92"/>
      <c r="PPJ37" s="57"/>
      <c r="PPK37" s="568"/>
      <c r="PPL37" s="568"/>
      <c r="PPM37" s="199"/>
      <c r="PPN37" s="59"/>
      <c r="PPO37" s="57"/>
      <c r="PPP37" s="57"/>
      <c r="PPQ37" s="57"/>
      <c r="PPR37" s="57"/>
      <c r="PPS37" s="92"/>
      <c r="PPT37" s="92"/>
      <c r="PPU37" s="57"/>
      <c r="PPV37" s="568"/>
      <c r="PPW37" s="568"/>
      <c r="PPX37" s="199"/>
      <c r="PPY37" s="59"/>
      <c r="PPZ37" s="57"/>
      <c r="PQA37" s="57"/>
      <c r="PQB37" s="57"/>
      <c r="PQC37" s="57"/>
      <c r="PQD37" s="92"/>
      <c r="PQE37" s="92"/>
      <c r="PQF37" s="57"/>
      <c r="PQG37" s="568"/>
      <c r="PQH37" s="568"/>
      <c r="PQI37" s="199"/>
      <c r="PQJ37" s="59"/>
      <c r="PQK37" s="57"/>
      <c r="PQL37" s="57"/>
      <c r="PQM37" s="57"/>
      <c r="PQN37" s="57"/>
      <c r="PQO37" s="92"/>
      <c r="PQP37" s="92"/>
      <c r="PQQ37" s="57"/>
      <c r="PQR37" s="568"/>
      <c r="PQS37" s="568"/>
      <c r="PQT37" s="199"/>
      <c r="PQU37" s="59"/>
      <c r="PQV37" s="57"/>
      <c r="PQW37" s="57"/>
      <c r="PQX37" s="57"/>
      <c r="PQY37" s="57"/>
      <c r="PQZ37" s="92"/>
      <c r="PRA37" s="92"/>
      <c r="PRB37" s="57"/>
      <c r="PRC37" s="568"/>
      <c r="PRD37" s="568"/>
      <c r="PRE37" s="199"/>
      <c r="PRF37" s="59"/>
      <c r="PRG37" s="57"/>
      <c r="PRH37" s="57"/>
      <c r="PRI37" s="57"/>
      <c r="PRJ37" s="57"/>
      <c r="PRK37" s="92"/>
      <c r="PRL37" s="92"/>
      <c r="PRM37" s="57"/>
      <c r="PRN37" s="568"/>
      <c r="PRO37" s="568"/>
      <c r="PRP37" s="199"/>
      <c r="PRQ37" s="59"/>
      <c r="PRR37" s="57"/>
      <c r="PRS37" s="57"/>
      <c r="PRT37" s="57"/>
      <c r="PRU37" s="57"/>
      <c r="PRV37" s="92"/>
      <c r="PRW37" s="92"/>
      <c r="PRX37" s="57"/>
      <c r="PRY37" s="568"/>
      <c r="PRZ37" s="568"/>
      <c r="PSA37" s="199"/>
      <c r="PSB37" s="59"/>
      <c r="PSC37" s="57"/>
      <c r="PSD37" s="57"/>
      <c r="PSE37" s="57"/>
      <c r="PSF37" s="57"/>
      <c r="PSG37" s="92"/>
      <c r="PSH37" s="92"/>
      <c r="PSI37" s="57"/>
      <c r="PSJ37" s="568"/>
      <c r="PSK37" s="568"/>
      <c r="PSL37" s="199"/>
      <c r="PSM37" s="59"/>
      <c r="PSN37" s="57"/>
      <c r="PSO37" s="57"/>
      <c r="PSP37" s="57"/>
      <c r="PSQ37" s="57"/>
      <c r="PSR37" s="92"/>
      <c r="PSS37" s="92"/>
      <c r="PST37" s="57"/>
      <c r="PSU37" s="568"/>
      <c r="PSV37" s="568"/>
      <c r="PSW37" s="199"/>
      <c r="PSX37" s="59"/>
      <c r="PSY37" s="57"/>
      <c r="PSZ37" s="57"/>
      <c r="PTA37" s="57"/>
      <c r="PTB37" s="57"/>
      <c r="PTC37" s="92"/>
      <c r="PTD37" s="92"/>
      <c r="PTE37" s="57"/>
      <c r="PTF37" s="568"/>
      <c r="PTG37" s="568"/>
      <c r="PTH37" s="199"/>
      <c r="PTI37" s="59"/>
      <c r="PTJ37" s="57"/>
      <c r="PTK37" s="57"/>
      <c r="PTL37" s="57"/>
      <c r="PTM37" s="57"/>
      <c r="PTN37" s="92"/>
      <c r="PTO37" s="92"/>
      <c r="PTP37" s="57"/>
      <c r="PTQ37" s="568"/>
      <c r="PTR37" s="568"/>
      <c r="PTS37" s="199"/>
      <c r="PTT37" s="59"/>
      <c r="PTU37" s="57"/>
      <c r="PTV37" s="57"/>
      <c r="PTW37" s="57"/>
      <c r="PTX37" s="57"/>
      <c r="PTY37" s="92"/>
      <c r="PTZ37" s="92"/>
      <c r="PUA37" s="57"/>
      <c r="PUB37" s="568"/>
      <c r="PUC37" s="568"/>
      <c r="PUD37" s="199"/>
      <c r="PUE37" s="59"/>
      <c r="PUF37" s="57"/>
      <c r="PUG37" s="57"/>
      <c r="PUH37" s="57"/>
      <c r="PUI37" s="57"/>
      <c r="PUJ37" s="92"/>
      <c r="PUK37" s="92"/>
      <c r="PUL37" s="57"/>
      <c r="PUM37" s="568"/>
      <c r="PUN37" s="568"/>
      <c r="PUO37" s="199"/>
      <c r="PUP37" s="59"/>
      <c r="PUQ37" s="57"/>
      <c r="PUR37" s="57"/>
      <c r="PUS37" s="57"/>
      <c r="PUT37" s="57"/>
      <c r="PUU37" s="92"/>
      <c r="PUV37" s="92"/>
      <c r="PUW37" s="57"/>
      <c r="PUX37" s="568"/>
      <c r="PUY37" s="568"/>
      <c r="PUZ37" s="199"/>
      <c r="PVA37" s="59"/>
      <c r="PVB37" s="57"/>
      <c r="PVC37" s="57"/>
      <c r="PVD37" s="57"/>
      <c r="PVE37" s="57"/>
      <c r="PVF37" s="92"/>
      <c r="PVG37" s="92"/>
      <c r="PVH37" s="57"/>
      <c r="PVI37" s="568"/>
      <c r="PVJ37" s="568"/>
      <c r="PVK37" s="199"/>
      <c r="PVL37" s="59"/>
      <c r="PVM37" s="57"/>
      <c r="PVN37" s="57"/>
      <c r="PVO37" s="57"/>
      <c r="PVP37" s="57"/>
      <c r="PVQ37" s="92"/>
      <c r="PVR37" s="92"/>
      <c r="PVS37" s="57"/>
      <c r="PVT37" s="568"/>
      <c r="PVU37" s="568"/>
      <c r="PVV37" s="199"/>
      <c r="PVW37" s="59"/>
      <c r="PVX37" s="57"/>
      <c r="PVY37" s="57"/>
      <c r="PVZ37" s="57"/>
      <c r="PWA37" s="57"/>
      <c r="PWB37" s="92"/>
      <c r="PWC37" s="92"/>
      <c r="PWD37" s="57"/>
      <c r="PWE37" s="568"/>
      <c r="PWF37" s="568"/>
      <c r="PWG37" s="199"/>
      <c r="PWH37" s="59"/>
      <c r="PWI37" s="57"/>
      <c r="PWJ37" s="57"/>
      <c r="PWK37" s="57"/>
      <c r="PWL37" s="57"/>
      <c r="PWM37" s="92"/>
      <c r="PWN37" s="92"/>
      <c r="PWO37" s="57"/>
      <c r="PWP37" s="568"/>
      <c r="PWQ37" s="568"/>
      <c r="PWR37" s="199"/>
      <c r="PWS37" s="59"/>
      <c r="PWT37" s="57"/>
      <c r="PWU37" s="57"/>
      <c r="PWV37" s="57"/>
      <c r="PWW37" s="57"/>
      <c r="PWX37" s="92"/>
      <c r="PWY37" s="92"/>
      <c r="PWZ37" s="57"/>
      <c r="PXA37" s="568"/>
      <c r="PXB37" s="568"/>
      <c r="PXC37" s="199"/>
      <c r="PXD37" s="59"/>
      <c r="PXE37" s="57"/>
      <c r="PXF37" s="57"/>
      <c r="PXG37" s="57"/>
      <c r="PXH37" s="57"/>
      <c r="PXI37" s="92"/>
      <c r="PXJ37" s="92"/>
      <c r="PXK37" s="57"/>
      <c r="PXL37" s="568"/>
      <c r="PXM37" s="568"/>
      <c r="PXN37" s="199"/>
      <c r="PXO37" s="59"/>
      <c r="PXP37" s="57"/>
      <c r="PXQ37" s="57"/>
      <c r="PXR37" s="57"/>
      <c r="PXS37" s="57"/>
      <c r="PXT37" s="92"/>
      <c r="PXU37" s="92"/>
      <c r="PXV37" s="57"/>
      <c r="PXW37" s="568"/>
      <c r="PXX37" s="568"/>
      <c r="PXY37" s="199"/>
      <c r="PXZ37" s="59"/>
      <c r="PYA37" s="57"/>
      <c r="PYB37" s="57"/>
      <c r="PYC37" s="57"/>
      <c r="PYD37" s="57"/>
      <c r="PYE37" s="92"/>
      <c r="PYF37" s="92"/>
      <c r="PYG37" s="57"/>
      <c r="PYH37" s="568"/>
      <c r="PYI37" s="568"/>
      <c r="PYJ37" s="199"/>
      <c r="PYK37" s="59"/>
      <c r="PYL37" s="57"/>
      <c r="PYM37" s="57"/>
      <c r="PYN37" s="57"/>
      <c r="PYO37" s="57"/>
      <c r="PYP37" s="92"/>
      <c r="PYQ37" s="92"/>
      <c r="PYR37" s="57"/>
      <c r="PYS37" s="568"/>
      <c r="PYT37" s="568"/>
      <c r="PYU37" s="199"/>
      <c r="PYV37" s="59"/>
      <c r="PYW37" s="57"/>
      <c r="PYX37" s="57"/>
      <c r="PYY37" s="57"/>
      <c r="PYZ37" s="57"/>
      <c r="PZA37" s="92"/>
      <c r="PZB37" s="92"/>
      <c r="PZC37" s="57"/>
      <c r="PZD37" s="568"/>
      <c r="PZE37" s="568"/>
      <c r="PZF37" s="199"/>
      <c r="PZG37" s="59"/>
      <c r="PZH37" s="57"/>
      <c r="PZI37" s="57"/>
      <c r="PZJ37" s="57"/>
      <c r="PZK37" s="57"/>
      <c r="PZL37" s="92"/>
      <c r="PZM37" s="92"/>
      <c r="PZN37" s="57"/>
      <c r="PZO37" s="568"/>
      <c r="PZP37" s="568"/>
      <c r="PZQ37" s="199"/>
      <c r="PZR37" s="59"/>
      <c r="PZS37" s="57"/>
      <c r="PZT37" s="57"/>
      <c r="PZU37" s="57"/>
      <c r="PZV37" s="57"/>
      <c r="PZW37" s="92"/>
      <c r="PZX37" s="92"/>
      <c r="PZY37" s="57"/>
      <c r="PZZ37" s="568"/>
      <c r="QAA37" s="568"/>
      <c r="QAB37" s="199"/>
      <c r="QAC37" s="59"/>
      <c r="QAD37" s="57"/>
      <c r="QAE37" s="57"/>
      <c r="QAF37" s="57"/>
      <c r="QAG37" s="57"/>
      <c r="QAH37" s="92"/>
      <c r="QAI37" s="92"/>
      <c r="QAJ37" s="57"/>
      <c r="QAK37" s="568"/>
      <c r="QAL37" s="568"/>
      <c r="QAM37" s="199"/>
      <c r="QAN37" s="59"/>
      <c r="QAO37" s="57"/>
      <c r="QAP37" s="57"/>
      <c r="QAQ37" s="57"/>
      <c r="QAR37" s="57"/>
      <c r="QAS37" s="92"/>
      <c r="QAT37" s="92"/>
      <c r="QAU37" s="57"/>
      <c r="QAV37" s="568"/>
      <c r="QAW37" s="568"/>
      <c r="QAX37" s="199"/>
      <c r="QAY37" s="59"/>
      <c r="QAZ37" s="57"/>
      <c r="QBA37" s="57"/>
      <c r="QBB37" s="57"/>
      <c r="QBC37" s="57"/>
      <c r="QBD37" s="92"/>
      <c r="QBE37" s="92"/>
      <c r="QBF37" s="57"/>
      <c r="QBG37" s="568"/>
      <c r="QBH37" s="568"/>
      <c r="QBI37" s="199"/>
      <c r="QBJ37" s="59"/>
      <c r="QBK37" s="57"/>
      <c r="QBL37" s="57"/>
      <c r="QBM37" s="57"/>
      <c r="QBN37" s="57"/>
      <c r="QBO37" s="92"/>
      <c r="QBP37" s="92"/>
      <c r="QBQ37" s="57"/>
      <c r="QBR37" s="568"/>
      <c r="QBS37" s="568"/>
      <c r="QBT37" s="199"/>
      <c r="QBU37" s="59"/>
      <c r="QBV37" s="57"/>
      <c r="QBW37" s="57"/>
      <c r="QBX37" s="57"/>
      <c r="QBY37" s="57"/>
      <c r="QBZ37" s="92"/>
      <c r="QCA37" s="92"/>
      <c r="QCB37" s="57"/>
      <c r="QCC37" s="568"/>
      <c r="QCD37" s="568"/>
      <c r="QCE37" s="199"/>
      <c r="QCF37" s="59"/>
      <c r="QCG37" s="57"/>
      <c r="QCH37" s="57"/>
      <c r="QCI37" s="57"/>
      <c r="QCJ37" s="57"/>
      <c r="QCK37" s="92"/>
      <c r="QCL37" s="92"/>
      <c r="QCM37" s="57"/>
      <c r="QCN37" s="568"/>
      <c r="QCO37" s="568"/>
      <c r="QCP37" s="199"/>
      <c r="QCQ37" s="59"/>
      <c r="QCR37" s="57"/>
      <c r="QCS37" s="57"/>
      <c r="QCT37" s="57"/>
      <c r="QCU37" s="57"/>
      <c r="QCV37" s="92"/>
      <c r="QCW37" s="92"/>
      <c r="QCX37" s="57"/>
      <c r="QCY37" s="568"/>
      <c r="QCZ37" s="568"/>
      <c r="QDA37" s="199"/>
      <c r="QDB37" s="59"/>
      <c r="QDC37" s="57"/>
      <c r="QDD37" s="57"/>
      <c r="QDE37" s="57"/>
      <c r="QDF37" s="57"/>
      <c r="QDG37" s="92"/>
      <c r="QDH37" s="92"/>
      <c r="QDI37" s="57"/>
      <c r="QDJ37" s="568"/>
      <c r="QDK37" s="568"/>
      <c r="QDL37" s="199"/>
      <c r="QDM37" s="59"/>
      <c r="QDN37" s="57"/>
      <c r="QDO37" s="57"/>
      <c r="QDP37" s="57"/>
      <c r="QDQ37" s="57"/>
      <c r="QDR37" s="92"/>
      <c r="QDS37" s="92"/>
      <c r="QDT37" s="57"/>
      <c r="QDU37" s="568"/>
      <c r="QDV37" s="568"/>
      <c r="QDW37" s="199"/>
      <c r="QDX37" s="59"/>
      <c r="QDY37" s="57"/>
      <c r="QDZ37" s="57"/>
      <c r="QEA37" s="57"/>
      <c r="QEB37" s="57"/>
      <c r="QEC37" s="92"/>
      <c r="QED37" s="92"/>
      <c r="QEE37" s="57"/>
      <c r="QEF37" s="568"/>
      <c r="QEG37" s="568"/>
      <c r="QEH37" s="199"/>
      <c r="QEI37" s="59"/>
      <c r="QEJ37" s="57"/>
      <c r="QEK37" s="57"/>
      <c r="QEL37" s="57"/>
      <c r="QEM37" s="57"/>
      <c r="QEN37" s="92"/>
      <c r="QEO37" s="92"/>
      <c r="QEP37" s="57"/>
      <c r="QEQ37" s="568"/>
      <c r="QER37" s="568"/>
      <c r="QES37" s="199"/>
      <c r="QET37" s="59"/>
      <c r="QEU37" s="57"/>
      <c r="QEV37" s="57"/>
      <c r="QEW37" s="57"/>
      <c r="QEX37" s="57"/>
      <c r="QEY37" s="92"/>
      <c r="QEZ37" s="92"/>
      <c r="QFA37" s="57"/>
      <c r="QFB37" s="568"/>
      <c r="QFC37" s="568"/>
      <c r="QFD37" s="199"/>
      <c r="QFE37" s="59"/>
      <c r="QFF37" s="57"/>
      <c r="QFG37" s="57"/>
      <c r="QFH37" s="57"/>
      <c r="QFI37" s="57"/>
      <c r="QFJ37" s="92"/>
      <c r="QFK37" s="92"/>
      <c r="QFL37" s="57"/>
      <c r="QFM37" s="568"/>
      <c r="QFN37" s="568"/>
      <c r="QFO37" s="199"/>
      <c r="QFP37" s="59"/>
      <c r="QFQ37" s="57"/>
      <c r="QFR37" s="57"/>
      <c r="QFS37" s="57"/>
      <c r="QFT37" s="57"/>
      <c r="QFU37" s="92"/>
      <c r="QFV37" s="92"/>
      <c r="QFW37" s="57"/>
      <c r="QFX37" s="568"/>
      <c r="QFY37" s="568"/>
      <c r="QFZ37" s="199"/>
      <c r="QGA37" s="59"/>
      <c r="QGB37" s="57"/>
      <c r="QGC37" s="57"/>
      <c r="QGD37" s="57"/>
      <c r="QGE37" s="57"/>
      <c r="QGF37" s="92"/>
      <c r="QGG37" s="92"/>
      <c r="QGH37" s="57"/>
      <c r="QGI37" s="568"/>
      <c r="QGJ37" s="568"/>
      <c r="QGK37" s="199"/>
      <c r="QGL37" s="59"/>
      <c r="QGM37" s="57"/>
      <c r="QGN37" s="57"/>
      <c r="QGO37" s="57"/>
      <c r="QGP37" s="57"/>
      <c r="QGQ37" s="92"/>
      <c r="QGR37" s="92"/>
      <c r="QGS37" s="57"/>
      <c r="QGT37" s="568"/>
      <c r="QGU37" s="568"/>
      <c r="QGV37" s="199"/>
      <c r="QGW37" s="59"/>
      <c r="QGX37" s="57"/>
      <c r="QGY37" s="57"/>
      <c r="QGZ37" s="57"/>
      <c r="QHA37" s="57"/>
      <c r="QHB37" s="92"/>
      <c r="QHC37" s="92"/>
      <c r="QHD37" s="57"/>
      <c r="QHE37" s="568"/>
      <c r="QHF37" s="568"/>
      <c r="QHG37" s="199"/>
      <c r="QHH37" s="59"/>
      <c r="QHI37" s="57"/>
      <c r="QHJ37" s="57"/>
      <c r="QHK37" s="57"/>
      <c r="QHL37" s="57"/>
      <c r="QHM37" s="92"/>
      <c r="QHN37" s="92"/>
      <c r="QHO37" s="57"/>
      <c r="QHP37" s="568"/>
      <c r="QHQ37" s="568"/>
      <c r="QHR37" s="199"/>
      <c r="QHS37" s="59"/>
      <c r="QHT37" s="57"/>
      <c r="QHU37" s="57"/>
      <c r="QHV37" s="57"/>
      <c r="QHW37" s="57"/>
      <c r="QHX37" s="92"/>
      <c r="QHY37" s="92"/>
      <c r="QHZ37" s="57"/>
      <c r="QIA37" s="568"/>
      <c r="QIB37" s="568"/>
      <c r="QIC37" s="199"/>
      <c r="QID37" s="59"/>
      <c r="QIE37" s="57"/>
      <c r="QIF37" s="57"/>
      <c r="QIG37" s="57"/>
      <c r="QIH37" s="57"/>
      <c r="QII37" s="92"/>
      <c r="QIJ37" s="92"/>
      <c r="QIK37" s="57"/>
      <c r="QIL37" s="568"/>
      <c r="QIM37" s="568"/>
      <c r="QIN37" s="199"/>
      <c r="QIO37" s="59"/>
      <c r="QIP37" s="57"/>
      <c r="QIQ37" s="57"/>
      <c r="QIR37" s="57"/>
      <c r="QIS37" s="57"/>
      <c r="QIT37" s="92"/>
      <c r="QIU37" s="92"/>
      <c r="QIV37" s="57"/>
      <c r="QIW37" s="568"/>
      <c r="QIX37" s="568"/>
      <c r="QIY37" s="199"/>
      <c r="QIZ37" s="59"/>
      <c r="QJA37" s="57"/>
      <c r="QJB37" s="57"/>
      <c r="QJC37" s="57"/>
      <c r="QJD37" s="57"/>
      <c r="QJE37" s="92"/>
      <c r="QJF37" s="92"/>
      <c r="QJG37" s="57"/>
      <c r="QJH37" s="568"/>
      <c r="QJI37" s="568"/>
      <c r="QJJ37" s="199"/>
      <c r="QJK37" s="59"/>
      <c r="QJL37" s="57"/>
      <c r="QJM37" s="57"/>
      <c r="QJN37" s="57"/>
      <c r="QJO37" s="57"/>
      <c r="QJP37" s="92"/>
      <c r="QJQ37" s="92"/>
      <c r="QJR37" s="57"/>
      <c r="QJS37" s="568"/>
      <c r="QJT37" s="568"/>
      <c r="QJU37" s="199"/>
      <c r="QJV37" s="59"/>
      <c r="QJW37" s="57"/>
      <c r="QJX37" s="57"/>
      <c r="QJY37" s="57"/>
      <c r="QJZ37" s="57"/>
      <c r="QKA37" s="92"/>
      <c r="QKB37" s="92"/>
      <c r="QKC37" s="57"/>
      <c r="QKD37" s="568"/>
      <c r="QKE37" s="568"/>
      <c r="QKF37" s="199"/>
      <c r="QKG37" s="59"/>
      <c r="QKH37" s="57"/>
      <c r="QKI37" s="57"/>
      <c r="QKJ37" s="57"/>
      <c r="QKK37" s="57"/>
      <c r="QKL37" s="92"/>
      <c r="QKM37" s="92"/>
      <c r="QKN37" s="57"/>
      <c r="QKO37" s="568"/>
      <c r="QKP37" s="568"/>
      <c r="QKQ37" s="199"/>
      <c r="QKR37" s="59"/>
      <c r="QKS37" s="57"/>
      <c r="QKT37" s="57"/>
      <c r="QKU37" s="57"/>
      <c r="QKV37" s="57"/>
      <c r="QKW37" s="92"/>
      <c r="QKX37" s="92"/>
      <c r="QKY37" s="57"/>
      <c r="QKZ37" s="568"/>
      <c r="QLA37" s="568"/>
      <c r="QLB37" s="199"/>
      <c r="QLC37" s="59"/>
      <c r="QLD37" s="57"/>
      <c r="QLE37" s="57"/>
      <c r="QLF37" s="57"/>
      <c r="QLG37" s="57"/>
      <c r="QLH37" s="92"/>
      <c r="QLI37" s="92"/>
      <c r="QLJ37" s="57"/>
      <c r="QLK37" s="568"/>
      <c r="QLL37" s="568"/>
      <c r="QLM37" s="199"/>
      <c r="QLN37" s="59"/>
      <c r="QLO37" s="57"/>
      <c r="QLP37" s="57"/>
      <c r="QLQ37" s="57"/>
      <c r="QLR37" s="57"/>
      <c r="QLS37" s="92"/>
      <c r="QLT37" s="92"/>
      <c r="QLU37" s="57"/>
      <c r="QLV37" s="568"/>
      <c r="QLW37" s="568"/>
      <c r="QLX37" s="199"/>
      <c r="QLY37" s="59"/>
      <c r="QLZ37" s="57"/>
      <c r="QMA37" s="57"/>
      <c r="QMB37" s="57"/>
      <c r="QMC37" s="57"/>
      <c r="QMD37" s="92"/>
      <c r="QME37" s="92"/>
      <c r="QMF37" s="57"/>
      <c r="QMG37" s="568"/>
      <c r="QMH37" s="568"/>
      <c r="QMI37" s="199"/>
      <c r="QMJ37" s="59"/>
      <c r="QMK37" s="57"/>
      <c r="QML37" s="57"/>
      <c r="QMM37" s="57"/>
      <c r="QMN37" s="57"/>
      <c r="QMO37" s="92"/>
      <c r="QMP37" s="92"/>
      <c r="QMQ37" s="57"/>
      <c r="QMR37" s="568"/>
      <c r="QMS37" s="568"/>
      <c r="QMT37" s="199"/>
      <c r="QMU37" s="59"/>
      <c r="QMV37" s="57"/>
      <c r="QMW37" s="57"/>
      <c r="QMX37" s="57"/>
      <c r="QMY37" s="57"/>
      <c r="QMZ37" s="92"/>
      <c r="QNA37" s="92"/>
      <c r="QNB37" s="57"/>
      <c r="QNC37" s="568"/>
      <c r="QND37" s="568"/>
      <c r="QNE37" s="199"/>
      <c r="QNF37" s="59"/>
      <c r="QNG37" s="57"/>
      <c r="QNH37" s="57"/>
      <c r="QNI37" s="57"/>
      <c r="QNJ37" s="57"/>
      <c r="QNK37" s="92"/>
      <c r="QNL37" s="92"/>
      <c r="QNM37" s="57"/>
      <c r="QNN37" s="568"/>
      <c r="QNO37" s="568"/>
      <c r="QNP37" s="199"/>
      <c r="QNQ37" s="59"/>
      <c r="QNR37" s="57"/>
      <c r="QNS37" s="57"/>
      <c r="QNT37" s="57"/>
      <c r="QNU37" s="57"/>
      <c r="QNV37" s="92"/>
      <c r="QNW37" s="92"/>
      <c r="QNX37" s="57"/>
      <c r="QNY37" s="568"/>
      <c r="QNZ37" s="568"/>
      <c r="QOA37" s="199"/>
      <c r="QOB37" s="59"/>
      <c r="QOC37" s="57"/>
      <c r="QOD37" s="57"/>
      <c r="QOE37" s="57"/>
      <c r="QOF37" s="57"/>
      <c r="QOG37" s="92"/>
      <c r="QOH37" s="92"/>
      <c r="QOI37" s="57"/>
      <c r="QOJ37" s="568"/>
      <c r="QOK37" s="568"/>
      <c r="QOL37" s="199"/>
      <c r="QOM37" s="59"/>
      <c r="QON37" s="57"/>
      <c r="QOO37" s="57"/>
      <c r="QOP37" s="57"/>
      <c r="QOQ37" s="57"/>
      <c r="QOR37" s="92"/>
      <c r="QOS37" s="92"/>
      <c r="QOT37" s="57"/>
      <c r="QOU37" s="568"/>
      <c r="QOV37" s="568"/>
      <c r="QOW37" s="199"/>
      <c r="QOX37" s="59"/>
      <c r="QOY37" s="57"/>
      <c r="QOZ37" s="57"/>
      <c r="QPA37" s="57"/>
      <c r="QPB37" s="57"/>
      <c r="QPC37" s="92"/>
      <c r="QPD37" s="92"/>
      <c r="QPE37" s="57"/>
      <c r="QPF37" s="568"/>
      <c r="QPG37" s="568"/>
      <c r="QPH37" s="199"/>
      <c r="QPI37" s="59"/>
      <c r="QPJ37" s="57"/>
      <c r="QPK37" s="57"/>
      <c r="QPL37" s="57"/>
      <c r="QPM37" s="57"/>
      <c r="QPN37" s="92"/>
      <c r="QPO37" s="92"/>
      <c r="QPP37" s="57"/>
      <c r="QPQ37" s="568"/>
      <c r="QPR37" s="568"/>
      <c r="QPS37" s="199"/>
      <c r="QPT37" s="59"/>
      <c r="QPU37" s="57"/>
      <c r="QPV37" s="57"/>
      <c r="QPW37" s="57"/>
      <c r="QPX37" s="57"/>
      <c r="QPY37" s="92"/>
      <c r="QPZ37" s="92"/>
      <c r="QQA37" s="57"/>
      <c r="QQB37" s="568"/>
      <c r="QQC37" s="568"/>
      <c r="QQD37" s="199"/>
      <c r="QQE37" s="59"/>
      <c r="QQF37" s="57"/>
      <c r="QQG37" s="57"/>
      <c r="QQH37" s="57"/>
      <c r="QQI37" s="57"/>
      <c r="QQJ37" s="92"/>
      <c r="QQK37" s="92"/>
      <c r="QQL37" s="57"/>
      <c r="QQM37" s="568"/>
      <c r="QQN37" s="568"/>
      <c r="QQO37" s="199"/>
      <c r="QQP37" s="59"/>
      <c r="QQQ37" s="57"/>
      <c r="QQR37" s="57"/>
      <c r="QQS37" s="57"/>
      <c r="QQT37" s="57"/>
      <c r="QQU37" s="92"/>
      <c r="QQV37" s="92"/>
      <c r="QQW37" s="57"/>
      <c r="QQX37" s="568"/>
      <c r="QQY37" s="568"/>
      <c r="QQZ37" s="199"/>
      <c r="QRA37" s="59"/>
      <c r="QRB37" s="57"/>
      <c r="QRC37" s="57"/>
      <c r="QRD37" s="57"/>
      <c r="QRE37" s="57"/>
      <c r="QRF37" s="92"/>
      <c r="QRG37" s="92"/>
      <c r="QRH37" s="57"/>
      <c r="QRI37" s="568"/>
      <c r="QRJ37" s="568"/>
      <c r="QRK37" s="199"/>
      <c r="QRL37" s="59"/>
      <c r="QRM37" s="57"/>
      <c r="QRN37" s="57"/>
      <c r="QRO37" s="57"/>
      <c r="QRP37" s="57"/>
      <c r="QRQ37" s="92"/>
      <c r="QRR37" s="92"/>
      <c r="QRS37" s="57"/>
      <c r="QRT37" s="568"/>
      <c r="QRU37" s="568"/>
      <c r="QRV37" s="199"/>
      <c r="QRW37" s="59"/>
      <c r="QRX37" s="57"/>
      <c r="QRY37" s="57"/>
      <c r="QRZ37" s="57"/>
      <c r="QSA37" s="57"/>
      <c r="QSB37" s="92"/>
      <c r="QSC37" s="92"/>
      <c r="QSD37" s="57"/>
      <c r="QSE37" s="568"/>
      <c r="QSF37" s="568"/>
      <c r="QSG37" s="199"/>
      <c r="QSH37" s="59"/>
      <c r="QSI37" s="57"/>
      <c r="QSJ37" s="57"/>
      <c r="QSK37" s="57"/>
      <c r="QSL37" s="57"/>
      <c r="QSM37" s="92"/>
      <c r="QSN37" s="92"/>
      <c r="QSO37" s="57"/>
      <c r="QSP37" s="568"/>
      <c r="QSQ37" s="568"/>
      <c r="QSR37" s="199"/>
      <c r="QSS37" s="59"/>
      <c r="QST37" s="57"/>
      <c r="QSU37" s="57"/>
      <c r="QSV37" s="57"/>
      <c r="QSW37" s="57"/>
      <c r="QSX37" s="92"/>
      <c r="QSY37" s="92"/>
      <c r="QSZ37" s="57"/>
      <c r="QTA37" s="568"/>
      <c r="QTB37" s="568"/>
      <c r="QTC37" s="199"/>
      <c r="QTD37" s="59"/>
      <c r="QTE37" s="57"/>
      <c r="QTF37" s="57"/>
      <c r="QTG37" s="57"/>
      <c r="QTH37" s="57"/>
      <c r="QTI37" s="92"/>
      <c r="QTJ37" s="92"/>
      <c r="QTK37" s="57"/>
      <c r="QTL37" s="568"/>
      <c r="QTM37" s="568"/>
      <c r="QTN37" s="199"/>
      <c r="QTO37" s="59"/>
      <c r="QTP37" s="57"/>
      <c r="QTQ37" s="57"/>
      <c r="QTR37" s="57"/>
      <c r="QTS37" s="57"/>
      <c r="QTT37" s="92"/>
      <c r="QTU37" s="92"/>
      <c r="QTV37" s="57"/>
      <c r="QTW37" s="568"/>
      <c r="QTX37" s="568"/>
      <c r="QTY37" s="199"/>
      <c r="QTZ37" s="59"/>
      <c r="QUA37" s="57"/>
      <c r="QUB37" s="57"/>
      <c r="QUC37" s="57"/>
      <c r="QUD37" s="57"/>
      <c r="QUE37" s="92"/>
      <c r="QUF37" s="92"/>
      <c r="QUG37" s="57"/>
      <c r="QUH37" s="568"/>
      <c r="QUI37" s="568"/>
      <c r="QUJ37" s="199"/>
      <c r="QUK37" s="59"/>
      <c r="QUL37" s="57"/>
      <c r="QUM37" s="57"/>
      <c r="QUN37" s="57"/>
      <c r="QUO37" s="57"/>
      <c r="QUP37" s="92"/>
      <c r="QUQ37" s="92"/>
      <c r="QUR37" s="57"/>
      <c r="QUS37" s="568"/>
      <c r="QUT37" s="568"/>
      <c r="QUU37" s="199"/>
      <c r="QUV37" s="59"/>
      <c r="QUW37" s="57"/>
      <c r="QUX37" s="57"/>
      <c r="QUY37" s="57"/>
      <c r="QUZ37" s="57"/>
      <c r="QVA37" s="92"/>
      <c r="QVB37" s="92"/>
      <c r="QVC37" s="57"/>
      <c r="QVD37" s="568"/>
      <c r="QVE37" s="568"/>
      <c r="QVF37" s="199"/>
      <c r="QVG37" s="59"/>
      <c r="QVH37" s="57"/>
      <c r="QVI37" s="57"/>
      <c r="QVJ37" s="57"/>
      <c r="QVK37" s="57"/>
      <c r="QVL37" s="92"/>
      <c r="QVM37" s="92"/>
      <c r="QVN37" s="57"/>
      <c r="QVO37" s="568"/>
      <c r="QVP37" s="568"/>
      <c r="QVQ37" s="199"/>
      <c r="QVR37" s="59"/>
      <c r="QVS37" s="57"/>
      <c r="QVT37" s="57"/>
      <c r="QVU37" s="57"/>
      <c r="QVV37" s="57"/>
      <c r="QVW37" s="92"/>
      <c r="QVX37" s="92"/>
      <c r="QVY37" s="57"/>
      <c r="QVZ37" s="568"/>
      <c r="QWA37" s="568"/>
      <c r="QWB37" s="199"/>
      <c r="QWC37" s="59"/>
      <c r="QWD37" s="57"/>
      <c r="QWE37" s="57"/>
      <c r="QWF37" s="57"/>
      <c r="QWG37" s="57"/>
      <c r="QWH37" s="92"/>
      <c r="QWI37" s="92"/>
      <c r="QWJ37" s="57"/>
      <c r="QWK37" s="568"/>
      <c r="QWL37" s="568"/>
      <c r="QWM37" s="199"/>
      <c r="QWN37" s="59"/>
      <c r="QWO37" s="57"/>
      <c r="QWP37" s="57"/>
      <c r="QWQ37" s="57"/>
      <c r="QWR37" s="57"/>
      <c r="QWS37" s="92"/>
      <c r="QWT37" s="92"/>
      <c r="QWU37" s="57"/>
      <c r="QWV37" s="568"/>
      <c r="QWW37" s="568"/>
      <c r="QWX37" s="199"/>
      <c r="QWY37" s="59"/>
      <c r="QWZ37" s="57"/>
      <c r="QXA37" s="57"/>
      <c r="QXB37" s="57"/>
      <c r="QXC37" s="57"/>
      <c r="QXD37" s="92"/>
      <c r="QXE37" s="92"/>
      <c r="QXF37" s="57"/>
      <c r="QXG37" s="568"/>
      <c r="QXH37" s="568"/>
      <c r="QXI37" s="199"/>
      <c r="QXJ37" s="59"/>
      <c r="QXK37" s="57"/>
      <c r="QXL37" s="57"/>
      <c r="QXM37" s="57"/>
      <c r="QXN37" s="57"/>
      <c r="QXO37" s="92"/>
      <c r="QXP37" s="92"/>
      <c r="QXQ37" s="57"/>
      <c r="QXR37" s="568"/>
      <c r="QXS37" s="568"/>
      <c r="QXT37" s="199"/>
      <c r="QXU37" s="59"/>
      <c r="QXV37" s="57"/>
      <c r="QXW37" s="57"/>
      <c r="QXX37" s="57"/>
      <c r="QXY37" s="57"/>
      <c r="QXZ37" s="92"/>
      <c r="QYA37" s="92"/>
      <c r="QYB37" s="57"/>
      <c r="QYC37" s="568"/>
      <c r="QYD37" s="568"/>
      <c r="QYE37" s="199"/>
      <c r="QYF37" s="59"/>
      <c r="QYG37" s="57"/>
      <c r="QYH37" s="57"/>
      <c r="QYI37" s="57"/>
      <c r="QYJ37" s="57"/>
      <c r="QYK37" s="92"/>
      <c r="QYL37" s="92"/>
      <c r="QYM37" s="57"/>
      <c r="QYN37" s="568"/>
      <c r="QYO37" s="568"/>
      <c r="QYP37" s="199"/>
      <c r="QYQ37" s="59"/>
      <c r="QYR37" s="57"/>
      <c r="QYS37" s="57"/>
      <c r="QYT37" s="57"/>
      <c r="QYU37" s="57"/>
      <c r="QYV37" s="92"/>
      <c r="QYW37" s="92"/>
      <c r="QYX37" s="57"/>
      <c r="QYY37" s="568"/>
      <c r="QYZ37" s="568"/>
      <c r="QZA37" s="199"/>
      <c r="QZB37" s="59"/>
      <c r="QZC37" s="57"/>
      <c r="QZD37" s="57"/>
      <c r="QZE37" s="57"/>
      <c r="QZF37" s="57"/>
      <c r="QZG37" s="92"/>
      <c r="QZH37" s="92"/>
      <c r="QZI37" s="57"/>
      <c r="QZJ37" s="568"/>
      <c r="QZK37" s="568"/>
      <c r="QZL37" s="199"/>
      <c r="QZM37" s="59"/>
      <c r="QZN37" s="57"/>
      <c r="QZO37" s="57"/>
      <c r="QZP37" s="57"/>
      <c r="QZQ37" s="57"/>
      <c r="QZR37" s="92"/>
      <c r="QZS37" s="92"/>
      <c r="QZT37" s="57"/>
      <c r="QZU37" s="568"/>
      <c r="QZV37" s="568"/>
      <c r="QZW37" s="199"/>
      <c r="QZX37" s="59"/>
      <c r="QZY37" s="57"/>
      <c r="QZZ37" s="57"/>
      <c r="RAA37" s="57"/>
      <c r="RAB37" s="57"/>
      <c r="RAC37" s="92"/>
      <c r="RAD37" s="92"/>
      <c r="RAE37" s="57"/>
      <c r="RAF37" s="568"/>
      <c r="RAG37" s="568"/>
      <c r="RAH37" s="199"/>
      <c r="RAI37" s="59"/>
      <c r="RAJ37" s="57"/>
      <c r="RAK37" s="57"/>
      <c r="RAL37" s="57"/>
      <c r="RAM37" s="57"/>
      <c r="RAN37" s="92"/>
      <c r="RAO37" s="92"/>
      <c r="RAP37" s="57"/>
      <c r="RAQ37" s="568"/>
      <c r="RAR37" s="568"/>
      <c r="RAS37" s="199"/>
      <c r="RAT37" s="59"/>
      <c r="RAU37" s="57"/>
      <c r="RAV37" s="57"/>
      <c r="RAW37" s="57"/>
      <c r="RAX37" s="57"/>
      <c r="RAY37" s="92"/>
      <c r="RAZ37" s="92"/>
      <c r="RBA37" s="57"/>
      <c r="RBB37" s="568"/>
      <c r="RBC37" s="568"/>
      <c r="RBD37" s="199"/>
      <c r="RBE37" s="59"/>
      <c r="RBF37" s="57"/>
      <c r="RBG37" s="57"/>
      <c r="RBH37" s="57"/>
      <c r="RBI37" s="57"/>
      <c r="RBJ37" s="92"/>
      <c r="RBK37" s="92"/>
      <c r="RBL37" s="57"/>
      <c r="RBM37" s="568"/>
      <c r="RBN37" s="568"/>
      <c r="RBO37" s="199"/>
      <c r="RBP37" s="59"/>
      <c r="RBQ37" s="57"/>
      <c r="RBR37" s="57"/>
      <c r="RBS37" s="57"/>
      <c r="RBT37" s="57"/>
      <c r="RBU37" s="92"/>
      <c r="RBV37" s="92"/>
      <c r="RBW37" s="57"/>
      <c r="RBX37" s="568"/>
      <c r="RBY37" s="568"/>
      <c r="RBZ37" s="199"/>
      <c r="RCA37" s="59"/>
      <c r="RCB37" s="57"/>
      <c r="RCC37" s="57"/>
      <c r="RCD37" s="57"/>
      <c r="RCE37" s="57"/>
      <c r="RCF37" s="92"/>
      <c r="RCG37" s="92"/>
      <c r="RCH37" s="57"/>
      <c r="RCI37" s="568"/>
      <c r="RCJ37" s="568"/>
      <c r="RCK37" s="199"/>
      <c r="RCL37" s="59"/>
      <c r="RCM37" s="57"/>
      <c r="RCN37" s="57"/>
      <c r="RCO37" s="57"/>
      <c r="RCP37" s="57"/>
      <c r="RCQ37" s="92"/>
      <c r="RCR37" s="92"/>
      <c r="RCS37" s="57"/>
      <c r="RCT37" s="568"/>
      <c r="RCU37" s="568"/>
      <c r="RCV37" s="199"/>
      <c r="RCW37" s="59"/>
      <c r="RCX37" s="57"/>
      <c r="RCY37" s="57"/>
      <c r="RCZ37" s="57"/>
      <c r="RDA37" s="57"/>
      <c r="RDB37" s="92"/>
      <c r="RDC37" s="92"/>
      <c r="RDD37" s="57"/>
      <c r="RDE37" s="568"/>
      <c r="RDF37" s="568"/>
      <c r="RDG37" s="199"/>
      <c r="RDH37" s="59"/>
      <c r="RDI37" s="57"/>
      <c r="RDJ37" s="57"/>
      <c r="RDK37" s="57"/>
      <c r="RDL37" s="57"/>
      <c r="RDM37" s="92"/>
      <c r="RDN37" s="92"/>
      <c r="RDO37" s="57"/>
      <c r="RDP37" s="568"/>
      <c r="RDQ37" s="568"/>
      <c r="RDR37" s="199"/>
      <c r="RDS37" s="59"/>
      <c r="RDT37" s="57"/>
      <c r="RDU37" s="57"/>
      <c r="RDV37" s="57"/>
      <c r="RDW37" s="57"/>
      <c r="RDX37" s="92"/>
      <c r="RDY37" s="92"/>
      <c r="RDZ37" s="57"/>
      <c r="REA37" s="568"/>
      <c r="REB37" s="568"/>
      <c r="REC37" s="199"/>
      <c r="RED37" s="59"/>
      <c r="REE37" s="57"/>
      <c r="REF37" s="57"/>
      <c r="REG37" s="57"/>
      <c r="REH37" s="57"/>
      <c r="REI37" s="92"/>
      <c r="REJ37" s="92"/>
      <c r="REK37" s="57"/>
      <c r="REL37" s="568"/>
      <c r="REM37" s="568"/>
      <c r="REN37" s="199"/>
      <c r="REO37" s="59"/>
      <c r="REP37" s="57"/>
      <c r="REQ37" s="57"/>
      <c r="RER37" s="57"/>
      <c r="RES37" s="57"/>
      <c r="RET37" s="92"/>
      <c r="REU37" s="92"/>
      <c r="REV37" s="57"/>
      <c r="REW37" s="568"/>
      <c r="REX37" s="568"/>
      <c r="REY37" s="199"/>
      <c r="REZ37" s="59"/>
      <c r="RFA37" s="57"/>
      <c r="RFB37" s="57"/>
      <c r="RFC37" s="57"/>
      <c r="RFD37" s="57"/>
      <c r="RFE37" s="92"/>
      <c r="RFF37" s="92"/>
      <c r="RFG37" s="57"/>
      <c r="RFH37" s="568"/>
      <c r="RFI37" s="568"/>
      <c r="RFJ37" s="199"/>
      <c r="RFK37" s="59"/>
      <c r="RFL37" s="57"/>
      <c r="RFM37" s="57"/>
      <c r="RFN37" s="57"/>
      <c r="RFO37" s="57"/>
      <c r="RFP37" s="92"/>
      <c r="RFQ37" s="92"/>
      <c r="RFR37" s="57"/>
      <c r="RFS37" s="568"/>
      <c r="RFT37" s="568"/>
      <c r="RFU37" s="199"/>
      <c r="RFV37" s="59"/>
      <c r="RFW37" s="57"/>
      <c r="RFX37" s="57"/>
      <c r="RFY37" s="57"/>
      <c r="RFZ37" s="57"/>
      <c r="RGA37" s="92"/>
      <c r="RGB37" s="92"/>
      <c r="RGC37" s="57"/>
      <c r="RGD37" s="568"/>
      <c r="RGE37" s="568"/>
      <c r="RGF37" s="199"/>
      <c r="RGG37" s="59"/>
      <c r="RGH37" s="57"/>
      <c r="RGI37" s="57"/>
      <c r="RGJ37" s="57"/>
      <c r="RGK37" s="57"/>
      <c r="RGL37" s="92"/>
      <c r="RGM37" s="92"/>
      <c r="RGN37" s="57"/>
      <c r="RGO37" s="568"/>
      <c r="RGP37" s="568"/>
      <c r="RGQ37" s="199"/>
      <c r="RGR37" s="59"/>
      <c r="RGS37" s="57"/>
      <c r="RGT37" s="57"/>
      <c r="RGU37" s="57"/>
      <c r="RGV37" s="57"/>
      <c r="RGW37" s="92"/>
      <c r="RGX37" s="92"/>
      <c r="RGY37" s="57"/>
      <c r="RGZ37" s="568"/>
      <c r="RHA37" s="568"/>
      <c r="RHB37" s="199"/>
      <c r="RHC37" s="59"/>
      <c r="RHD37" s="57"/>
      <c r="RHE37" s="57"/>
      <c r="RHF37" s="57"/>
      <c r="RHG37" s="57"/>
      <c r="RHH37" s="92"/>
      <c r="RHI37" s="92"/>
      <c r="RHJ37" s="57"/>
      <c r="RHK37" s="568"/>
      <c r="RHL37" s="568"/>
      <c r="RHM37" s="199"/>
      <c r="RHN37" s="59"/>
      <c r="RHO37" s="57"/>
      <c r="RHP37" s="57"/>
      <c r="RHQ37" s="57"/>
      <c r="RHR37" s="57"/>
      <c r="RHS37" s="92"/>
      <c r="RHT37" s="92"/>
      <c r="RHU37" s="57"/>
      <c r="RHV37" s="568"/>
      <c r="RHW37" s="568"/>
      <c r="RHX37" s="199"/>
      <c r="RHY37" s="59"/>
      <c r="RHZ37" s="57"/>
      <c r="RIA37" s="57"/>
      <c r="RIB37" s="57"/>
      <c r="RIC37" s="57"/>
      <c r="RID37" s="92"/>
      <c r="RIE37" s="92"/>
      <c r="RIF37" s="57"/>
      <c r="RIG37" s="568"/>
      <c r="RIH37" s="568"/>
      <c r="RII37" s="199"/>
      <c r="RIJ37" s="59"/>
      <c r="RIK37" s="57"/>
      <c r="RIL37" s="57"/>
      <c r="RIM37" s="57"/>
      <c r="RIN37" s="57"/>
      <c r="RIO37" s="92"/>
      <c r="RIP37" s="92"/>
      <c r="RIQ37" s="57"/>
      <c r="RIR37" s="568"/>
      <c r="RIS37" s="568"/>
      <c r="RIT37" s="199"/>
      <c r="RIU37" s="59"/>
      <c r="RIV37" s="57"/>
      <c r="RIW37" s="57"/>
      <c r="RIX37" s="57"/>
      <c r="RIY37" s="57"/>
      <c r="RIZ37" s="92"/>
      <c r="RJA37" s="92"/>
      <c r="RJB37" s="57"/>
      <c r="RJC37" s="568"/>
      <c r="RJD37" s="568"/>
      <c r="RJE37" s="199"/>
      <c r="RJF37" s="59"/>
      <c r="RJG37" s="57"/>
      <c r="RJH37" s="57"/>
      <c r="RJI37" s="57"/>
      <c r="RJJ37" s="57"/>
      <c r="RJK37" s="92"/>
      <c r="RJL37" s="92"/>
      <c r="RJM37" s="57"/>
      <c r="RJN37" s="568"/>
      <c r="RJO37" s="568"/>
      <c r="RJP37" s="199"/>
      <c r="RJQ37" s="59"/>
      <c r="RJR37" s="57"/>
      <c r="RJS37" s="57"/>
      <c r="RJT37" s="57"/>
      <c r="RJU37" s="57"/>
      <c r="RJV37" s="92"/>
      <c r="RJW37" s="92"/>
      <c r="RJX37" s="57"/>
      <c r="RJY37" s="568"/>
      <c r="RJZ37" s="568"/>
      <c r="RKA37" s="199"/>
      <c r="RKB37" s="59"/>
      <c r="RKC37" s="57"/>
      <c r="RKD37" s="57"/>
      <c r="RKE37" s="57"/>
      <c r="RKF37" s="57"/>
      <c r="RKG37" s="92"/>
      <c r="RKH37" s="92"/>
      <c r="RKI37" s="57"/>
      <c r="RKJ37" s="568"/>
      <c r="RKK37" s="568"/>
      <c r="RKL37" s="199"/>
      <c r="RKM37" s="59"/>
      <c r="RKN37" s="57"/>
      <c r="RKO37" s="57"/>
      <c r="RKP37" s="57"/>
      <c r="RKQ37" s="57"/>
      <c r="RKR37" s="92"/>
      <c r="RKS37" s="92"/>
      <c r="RKT37" s="57"/>
      <c r="RKU37" s="568"/>
      <c r="RKV37" s="568"/>
      <c r="RKW37" s="199"/>
      <c r="RKX37" s="59"/>
      <c r="RKY37" s="57"/>
      <c r="RKZ37" s="57"/>
      <c r="RLA37" s="57"/>
      <c r="RLB37" s="57"/>
      <c r="RLC37" s="92"/>
      <c r="RLD37" s="92"/>
      <c r="RLE37" s="57"/>
      <c r="RLF37" s="568"/>
      <c r="RLG37" s="568"/>
      <c r="RLH37" s="199"/>
      <c r="RLI37" s="59"/>
      <c r="RLJ37" s="57"/>
      <c r="RLK37" s="57"/>
      <c r="RLL37" s="57"/>
      <c r="RLM37" s="57"/>
      <c r="RLN37" s="92"/>
      <c r="RLO37" s="92"/>
      <c r="RLP37" s="57"/>
      <c r="RLQ37" s="568"/>
      <c r="RLR37" s="568"/>
      <c r="RLS37" s="199"/>
      <c r="RLT37" s="59"/>
      <c r="RLU37" s="57"/>
      <c r="RLV37" s="57"/>
      <c r="RLW37" s="57"/>
      <c r="RLX37" s="57"/>
      <c r="RLY37" s="92"/>
      <c r="RLZ37" s="92"/>
      <c r="RMA37" s="57"/>
      <c r="RMB37" s="568"/>
      <c r="RMC37" s="568"/>
      <c r="RMD37" s="199"/>
      <c r="RME37" s="59"/>
      <c r="RMF37" s="57"/>
      <c r="RMG37" s="57"/>
      <c r="RMH37" s="57"/>
      <c r="RMI37" s="57"/>
      <c r="RMJ37" s="92"/>
      <c r="RMK37" s="92"/>
      <c r="RML37" s="57"/>
      <c r="RMM37" s="568"/>
      <c r="RMN37" s="568"/>
      <c r="RMO37" s="199"/>
      <c r="RMP37" s="59"/>
      <c r="RMQ37" s="57"/>
      <c r="RMR37" s="57"/>
      <c r="RMS37" s="57"/>
      <c r="RMT37" s="57"/>
      <c r="RMU37" s="92"/>
      <c r="RMV37" s="92"/>
      <c r="RMW37" s="57"/>
      <c r="RMX37" s="568"/>
      <c r="RMY37" s="568"/>
      <c r="RMZ37" s="199"/>
      <c r="RNA37" s="59"/>
      <c r="RNB37" s="57"/>
      <c r="RNC37" s="57"/>
      <c r="RND37" s="57"/>
      <c r="RNE37" s="57"/>
      <c r="RNF37" s="92"/>
      <c r="RNG37" s="92"/>
      <c r="RNH37" s="57"/>
      <c r="RNI37" s="568"/>
      <c r="RNJ37" s="568"/>
      <c r="RNK37" s="199"/>
      <c r="RNL37" s="59"/>
      <c r="RNM37" s="57"/>
      <c r="RNN37" s="57"/>
      <c r="RNO37" s="57"/>
      <c r="RNP37" s="57"/>
      <c r="RNQ37" s="92"/>
      <c r="RNR37" s="92"/>
      <c r="RNS37" s="57"/>
      <c r="RNT37" s="568"/>
      <c r="RNU37" s="568"/>
      <c r="RNV37" s="199"/>
      <c r="RNW37" s="59"/>
      <c r="RNX37" s="57"/>
      <c r="RNY37" s="57"/>
      <c r="RNZ37" s="57"/>
      <c r="ROA37" s="57"/>
      <c r="ROB37" s="92"/>
      <c r="ROC37" s="92"/>
      <c r="ROD37" s="57"/>
      <c r="ROE37" s="568"/>
      <c r="ROF37" s="568"/>
      <c r="ROG37" s="199"/>
      <c r="ROH37" s="59"/>
      <c r="ROI37" s="57"/>
      <c r="ROJ37" s="57"/>
      <c r="ROK37" s="57"/>
      <c r="ROL37" s="57"/>
      <c r="ROM37" s="92"/>
      <c r="RON37" s="92"/>
      <c r="ROO37" s="57"/>
      <c r="ROP37" s="568"/>
      <c r="ROQ37" s="568"/>
      <c r="ROR37" s="199"/>
      <c r="ROS37" s="59"/>
      <c r="ROT37" s="57"/>
      <c r="ROU37" s="57"/>
      <c r="ROV37" s="57"/>
      <c r="ROW37" s="57"/>
      <c r="ROX37" s="92"/>
      <c r="ROY37" s="92"/>
      <c r="ROZ37" s="57"/>
      <c r="RPA37" s="568"/>
      <c r="RPB37" s="568"/>
      <c r="RPC37" s="199"/>
      <c r="RPD37" s="59"/>
      <c r="RPE37" s="57"/>
      <c r="RPF37" s="57"/>
      <c r="RPG37" s="57"/>
      <c r="RPH37" s="57"/>
      <c r="RPI37" s="92"/>
      <c r="RPJ37" s="92"/>
      <c r="RPK37" s="57"/>
      <c r="RPL37" s="568"/>
      <c r="RPM37" s="568"/>
      <c r="RPN37" s="199"/>
      <c r="RPO37" s="59"/>
      <c r="RPP37" s="57"/>
      <c r="RPQ37" s="57"/>
      <c r="RPR37" s="57"/>
      <c r="RPS37" s="57"/>
      <c r="RPT37" s="92"/>
      <c r="RPU37" s="92"/>
      <c r="RPV37" s="57"/>
      <c r="RPW37" s="568"/>
      <c r="RPX37" s="568"/>
      <c r="RPY37" s="199"/>
      <c r="RPZ37" s="59"/>
      <c r="RQA37" s="57"/>
      <c r="RQB37" s="57"/>
      <c r="RQC37" s="57"/>
      <c r="RQD37" s="57"/>
      <c r="RQE37" s="92"/>
      <c r="RQF37" s="92"/>
      <c r="RQG37" s="57"/>
      <c r="RQH37" s="568"/>
      <c r="RQI37" s="568"/>
      <c r="RQJ37" s="199"/>
      <c r="RQK37" s="59"/>
      <c r="RQL37" s="57"/>
      <c r="RQM37" s="57"/>
      <c r="RQN37" s="57"/>
      <c r="RQO37" s="57"/>
      <c r="RQP37" s="92"/>
      <c r="RQQ37" s="92"/>
      <c r="RQR37" s="57"/>
      <c r="RQS37" s="568"/>
      <c r="RQT37" s="568"/>
      <c r="RQU37" s="199"/>
      <c r="RQV37" s="59"/>
      <c r="RQW37" s="57"/>
      <c r="RQX37" s="57"/>
      <c r="RQY37" s="57"/>
      <c r="RQZ37" s="57"/>
      <c r="RRA37" s="92"/>
      <c r="RRB37" s="92"/>
      <c r="RRC37" s="57"/>
      <c r="RRD37" s="568"/>
      <c r="RRE37" s="568"/>
      <c r="RRF37" s="199"/>
      <c r="RRG37" s="59"/>
      <c r="RRH37" s="57"/>
      <c r="RRI37" s="57"/>
      <c r="RRJ37" s="57"/>
      <c r="RRK37" s="57"/>
      <c r="RRL37" s="92"/>
      <c r="RRM37" s="92"/>
      <c r="RRN37" s="57"/>
      <c r="RRO37" s="568"/>
      <c r="RRP37" s="568"/>
      <c r="RRQ37" s="199"/>
      <c r="RRR37" s="59"/>
      <c r="RRS37" s="57"/>
      <c r="RRT37" s="57"/>
      <c r="RRU37" s="57"/>
      <c r="RRV37" s="57"/>
      <c r="RRW37" s="92"/>
      <c r="RRX37" s="92"/>
      <c r="RRY37" s="57"/>
      <c r="RRZ37" s="568"/>
      <c r="RSA37" s="568"/>
      <c r="RSB37" s="199"/>
      <c r="RSC37" s="59"/>
      <c r="RSD37" s="57"/>
      <c r="RSE37" s="57"/>
      <c r="RSF37" s="57"/>
      <c r="RSG37" s="57"/>
      <c r="RSH37" s="92"/>
      <c r="RSI37" s="92"/>
      <c r="RSJ37" s="57"/>
      <c r="RSK37" s="568"/>
      <c r="RSL37" s="568"/>
      <c r="RSM37" s="199"/>
      <c r="RSN37" s="59"/>
      <c r="RSO37" s="57"/>
      <c r="RSP37" s="57"/>
      <c r="RSQ37" s="57"/>
      <c r="RSR37" s="57"/>
      <c r="RSS37" s="92"/>
      <c r="RST37" s="92"/>
      <c r="RSU37" s="57"/>
      <c r="RSV37" s="568"/>
      <c r="RSW37" s="568"/>
      <c r="RSX37" s="199"/>
      <c r="RSY37" s="59"/>
      <c r="RSZ37" s="57"/>
      <c r="RTA37" s="57"/>
      <c r="RTB37" s="57"/>
      <c r="RTC37" s="57"/>
      <c r="RTD37" s="92"/>
      <c r="RTE37" s="92"/>
      <c r="RTF37" s="57"/>
      <c r="RTG37" s="568"/>
      <c r="RTH37" s="568"/>
      <c r="RTI37" s="199"/>
      <c r="RTJ37" s="59"/>
      <c r="RTK37" s="57"/>
      <c r="RTL37" s="57"/>
      <c r="RTM37" s="57"/>
      <c r="RTN37" s="57"/>
      <c r="RTO37" s="92"/>
      <c r="RTP37" s="92"/>
      <c r="RTQ37" s="57"/>
      <c r="RTR37" s="568"/>
      <c r="RTS37" s="568"/>
      <c r="RTT37" s="199"/>
      <c r="RTU37" s="59"/>
      <c r="RTV37" s="57"/>
      <c r="RTW37" s="57"/>
      <c r="RTX37" s="57"/>
      <c r="RTY37" s="57"/>
      <c r="RTZ37" s="92"/>
      <c r="RUA37" s="92"/>
      <c r="RUB37" s="57"/>
      <c r="RUC37" s="568"/>
      <c r="RUD37" s="568"/>
      <c r="RUE37" s="199"/>
      <c r="RUF37" s="59"/>
      <c r="RUG37" s="57"/>
      <c r="RUH37" s="57"/>
      <c r="RUI37" s="57"/>
      <c r="RUJ37" s="57"/>
      <c r="RUK37" s="92"/>
      <c r="RUL37" s="92"/>
      <c r="RUM37" s="57"/>
      <c r="RUN37" s="568"/>
      <c r="RUO37" s="568"/>
      <c r="RUP37" s="199"/>
      <c r="RUQ37" s="59"/>
      <c r="RUR37" s="57"/>
      <c r="RUS37" s="57"/>
      <c r="RUT37" s="57"/>
      <c r="RUU37" s="57"/>
      <c r="RUV37" s="92"/>
      <c r="RUW37" s="92"/>
      <c r="RUX37" s="57"/>
      <c r="RUY37" s="568"/>
      <c r="RUZ37" s="568"/>
      <c r="RVA37" s="199"/>
      <c r="RVB37" s="59"/>
      <c r="RVC37" s="57"/>
      <c r="RVD37" s="57"/>
      <c r="RVE37" s="57"/>
      <c r="RVF37" s="57"/>
      <c r="RVG37" s="92"/>
      <c r="RVH37" s="92"/>
      <c r="RVI37" s="57"/>
      <c r="RVJ37" s="568"/>
      <c r="RVK37" s="568"/>
      <c r="RVL37" s="199"/>
      <c r="RVM37" s="59"/>
      <c r="RVN37" s="57"/>
      <c r="RVO37" s="57"/>
      <c r="RVP37" s="57"/>
      <c r="RVQ37" s="57"/>
      <c r="RVR37" s="92"/>
      <c r="RVS37" s="92"/>
      <c r="RVT37" s="57"/>
      <c r="RVU37" s="568"/>
      <c r="RVV37" s="568"/>
      <c r="RVW37" s="199"/>
      <c r="RVX37" s="59"/>
      <c r="RVY37" s="57"/>
      <c r="RVZ37" s="57"/>
      <c r="RWA37" s="57"/>
      <c r="RWB37" s="57"/>
      <c r="RWC37" s="92"/>
      <c r="RWD37" s="92"/>
      <c r="RWE37" s="57"/>
      <c r="RWF37" s="568"/>
      <c r="RWG37" s="568"/>
      <c r="RWH37" s="199"/>
      <c r="RWI37" s="59"/>
      <c r="RWJ37" s="57"/>
      <c r="RWK37" s="57"/>
      <c r="RWL37" s="57"/>
      <c r="RWM37" s="57"/>
      <c r="RWN37" s="92"/>
      <c r="RWO37" s="92"/>
      <c r="RWP37" s="57"/>
      <c r="RWQ37" s="568"/>
      <c r="RWR37" s="568"/>
      <c r="RWS37" s="199"/>
      <c r="RWT37" s="59"/>
      <c r="RWU37" s="57"/>
      <c r="RWV37" s="57"/>
      <c r="RWW37" s="57"/>
      <c r="RWX37" s="57"/>
      <c r="RWY37" s="92"/>
      <c r="RWZ37" s="92"/>
      <c r="RXA37" s="57"/>
      <c r="RXB37" s="568"/>
      <c r="RXC37" s="568"/>
      <c r="RXD37" s="199"/>
      <c r="RXE37" s="59"/>
      <c r="RXF37" s="57"/>
      <c r="RXG37" s="57"/>
      <c r="RXH37" s="57"/>
      <c r="RXI37" s="57"/>
      <c r="RXJ37" s="92"/>
      <c r="RXK37" s="92"/>
      <c r="RXL37" s="57"/>
      <c r="RXM37" s="568"/>
      <c r="RXN37" s="568"/>
      <c r="RXO37" s="199"/>
      <c r="RXP37" s="59"/>
      <c r="RXQ37" s="57"/>
      <c r="RXR37" s="57"/>
      <c r="RXS37" s="57"/>
      <c r="RXT37" s="57"/>
      <c r="RXU37" s="92"/>
      <c r="RXV37" s="92"/>
      <c r="RXW37" s="57"/>
      <c r="RXX37" s="568"/>
      <c r="RXY37" s="568"/>
      <c r="RXZ37" s="199"/>
      <c r="RYA37" s="59"/>
      <c r="RYB37" s="57"/>
      <c r="RYC37" s="57"/>
      <c r="RYD37" s="57"/>
      <c r="RYE37" s="57"/>
      <c r="RYF37" s="92"/>
      <c r="RYG37" s="92"/>
      <c r="RYH37" s="57"/>
      <c r="RYI37" s="568"/>
      <c r="RYJ37" s="568"/>
      <c r="RYK37" s="199"/>
      <c r="RYL37" s="59"/>
      <c r="RYM37" s="57"/>
      <c r="RYN37" s="57"/>
      <c r="RYO37" s="57"/>
      <c r="RYP37" s="57"/>
      <c r="RYQ37" s="92"/>
      <c r="RYR37" s="92"/>
      <c r="RYS37" s="57"/>
      <c r="RYT37" s="568"/>
      <c r="RYU37" s="568"/>
      <c r="RYV37" s="199"/>
      <c r="RYW37" s="59"/>
      <c r="RYX37" s="57"/>
      <c r="RYY37" s="57"/>
      <c r="RYZ37" s="57"/>
      <c r="RZA37" s="57"/>
      <c r="RZB37" s="92"/>
      <c r="RZC37" s="92"/>
      <c r="RZD37" s="57"/>
      <c r="RZE37" s="568"/>
      <c r="RZF37" s="568"/>
      <c r="RZG37" s="199"/>
      <c r="RZH37" s="59"/>
      <c r="RZI37" s="57"/>
      <c r="RZJ37" s="57"/>
      <c r="RZK37" s="57"/>
      <c r="RZL37" s="57"/>
      <c r="RZM37" s="92"/>
      <c r="RZN37" s="92"/>
      <c r="RZO37" s="57"/>
      <c r="RZP37" s="568"/>
      <c r="RZQ37" s="568"/>
      <c r="RZR37" s="199"/>
      <c r="RZS37" s="59"/>
      <c r="RZT37" s="57"/>
      <c r="RZU37" s="57"/>
      <c r="RZV37" s="57"/>
      <c r="RZW37" s="57"/>
      <c r="RZX37" s="92"/>
      <c r="RZY37" s="92"/>
      <c r="RZZ37" s="57"/>
      <c r="SAA37" s="568"/>
      <c r="SAB37" s="568"/>
      <c r="SAC37" s="199"/>
      <c r="SAD37" s="59"/>
      <c r="SAE37" s="57"/>
      <c r="SAF37" s="57"/>
      <c r="SAG37" s="57"/>
      <c r="SAH37" s="57"/>
      <c r="SAI37" s="92"/>
      <c r="SAJ37" s="92"/>
      <c r="SAK37" s="57"/>
      <c r="SAL37" s="568"/>
      <c r="SAM37" s="568"/>
      <c r="SAN37" s="199"/>
      <c r="SAO37" s="59"/>
      <c r="SAP37" s="57"/>
      <c r="SAQ37" s="57"/>
      <c r="SAR37" s="57"/>
      <c r="SAS37" s="57"/>
      <c r="SAT37" s="92"/>
      <c r="SAU37" s="92"/>
      <c r="SAV37" s="57"/>
      <c r="SAW37" s="568"/>
      <c r="SAX37" s="568"/>
      <c r="SAY37" s="199"/>
      <c r="SAZ37" s="59"/>
      <c r="SBA37" s="57"/>
      <c r="SBB37" s="57"/>
      <c r="SBC37" s="57"/>
      <c r="SBD37" s="57"/>
      <c r="SBE37" s="92"/>
      <c r="SBF37" s="92"/>
      <c r="SBG37" s="57"/>
      <c r="SBH37" s="568"/>
      <c r="SBI37" s="568"/>
      <c r="SBJ37" s="199"/>
      <c r="SBK37" s="59"/>
      <c r="SBL37" s="57"/>
      <c r="SBM37" s="57"/>
      <c r="SBN37" s="57"/>
      <c r="SBO37" s="57"/>
      <c r="SBP37" s="92"/>
      <c r="SBQ37" s="92"/>
      <c r="SBR37" s="57"/>
      <c r="SBS37" s="568"/>
      <c r="SBT37" s="568"/>
      <c r="SBU37" s="199"/>
      <c r="SBV37" s="59"/>
      <c r="SBW37" s="57"/>
      <c r="SBX37" s="57"/>
      <c r="SBY37" s="57"/>
      <c r="SBZ37" s="57"/>
      <c r="SCA37" s="92"/>
      <c r="SCB37" s="92"/>
      <c r="SCC37" s="57"/>
      <c r="SCD37" s="568"/>
      <c r="SCE37" s="568"/>
      <c r="SCF37" s="199"/>
      <c r="SCG37" s="59"/>
      <c r="SCH37" s="57"/>
      <c r="SCI37" s="57"/>
      <c r="SCJ37" s="57"/>
      <c r="SCK37" s="57"/>
      <c r="SCL37" s="92"/>
      <c r="SCM37" s="92"/>
      <c r="SCN37" s="57"/>
      <c r="SCO37" s="568"/>
      <c r="SCP37" s="568"/>
      <c r="SCQ37" s="199"/>
      <c r="SCR37" s="59"/>
      <c r="SCS37" s="57"/>
      <c r="SCT37" s="57"/>
      <c r="SCU37" s="57"/>
      <c r="SCV37" s="57"/>
      <c r="SCW37" s="92"/>
      <c r="SCX37" s="92"/>
      <c r="SCY37" s="57"/>
      <c r="SCZ37" s="568"/>
      <c r="SDA37" s="568"/>
      <c r="SDB37" s="199"/>
      <c r="SDC37" s="59"/>
      <c r="SDD37" s="57"/>
      <c r="SDE37" s="57"/>
      <c r="SDF37" s="57"/>
      <c r="SDG37" s="57"/>
      <c r="SDH37" s="92"/>
      <c r="SDI37" s="92"/>
      <c r="SDJ37" s="57"/>
      <c r="SDK37" s="568"/>
      <c r="SDL37" s="568"/>
      <c r="SDM37" s="199"/>
      <c r="SDN37" s="59"/>
      <c r="SDO37" s="57"/>
      <c r="SDP37" s="57"/>
      <c r="SDQ37" s="57"/>
      <c r="SDR37" s="57"/>
      <c r="SDS37" s="92"/>
      <c r="SDT37" s="92"/>
      <c r="SDU37" s="57"/>
      <c r="SDV37" s="568"/>
      <c r="SDW37" s="568"/>
      <c r="SDX37" s="199"/>
      <c r="SDY37" s="59"/>
      <c r="SDZ37" s="57"/>
      <c r="SEA37" s="57"/>
      <c r="SEB37" s="57"/>
      <c r="SEC37" s="57"/>
      <c r="SED37" s="92"/>
      <c r="SEE37" s="92"/>
      <c r="SEF37" s="57"/>
      <c r="SEG37" s="568"/>
      <c r="SEH37" s="568"/>
      <c r="SEI37" s="199"/>
      <c r="SEJ37" s="59"/>
      <c r="SEK37" s="57"/>
      <c r="SEL37" s="57"/>
      <c r="SEM37" s="57"/>
      <c r="SEN37" s="57"/>
      <c r="SEO37" s="92"/>
      <c r="SEP37" s="92"/>
      <c r="SEQ37" s="57"/>
      <c r="SER37" s="568"/>
      <c r="SES37" s="568"/>
      <c r="SET37" s="199"/>
      <c r="SEU37" s="59"/>
      <c r="SEV37" s="57"/>
      <c r="SEW37" s="57"/>
      <c r="SEX37" s="57"/>
      <c r="SEY37" s="57"/>
      <c r="SEZ37" s="92"/>
      <c r="SFA37" s="92"/>
      <c r="SFB37" s="57"/>
      <c r="SFC37" s="568"/>
      <c r="SFD37" s="568"/>
      <c r="SFE37" s="199"/>
      <c r="SFF37" s="59"/>
      <c r="SFG37" s="57"/>
      <c r="SFH37" s="57"/>
      <c r="SFI37" s="57"/>
      <c r="SFJ37" s="57"/>
      <c r="SFK37" s="92"/>
      <c r="SFL37" s="92"/>
      <c r="SFM37" s="57"/>
      <c r="SFN37" s="568"/>
      <c r="SFO37" s="568"/>
      <c r="SFP37" s="199"/>
      <c r="SFQ37" s="59"/>
      <c r="SFR37" s="57"/>
      <c r="SFS37" s="57"/>
      <c r="SFT37" s="57"/>
      <c r="SFU37" s="57"/>
      <c r="SFV37" s="92"/>
      <c r="SFW37" s="92"/>
      <c r="SFX37" s="57"/>
      <c r="SFY37" s="568"/>
      <c r="SFZ37" s="568"/>
      <c r="SGA37" s="199"/>
      <c r="SGB37" s="59"/>
      <c r="SGC37" s="57"/>
      <c r="SGD37" s="57"/>
      <c r="SGE37" s="57"/>
      <c r="SGF37" s="57"/>
      <c r="SGG37" s="92"/>
      <c r="SGH37" s="92"/>
      <c r="SGI37" s="57"/>
      <c r="SGJ37" s="568"/>
      <c r="SGK37" s="568"/>
      <c r="SGL37" s="199"/>
      <c r="SGM37" s="59"/>
      <c r="SGN37" s="57"/>
      <c r="SGO37" s="57"/>
      <c r="SGP37" s="57"/>
      <c r="SGQ37" s="57"/>
      <c r="SGR37" s="92"/>
      <c r="SGS37" s="92"/>
      <c r="SGT37" s="57"/>
      <c r="SGU37" s="568"/>
      <c r="SGV37" s="568"/>
      <c r="SGW37" s="199"/>
      <c r="SGX37" s="59"/>
      <c r="SGY37" s="57"/>
      <c r="SGZ37" s="57"/>
      <c r="SHA37" s="57"/>
      <c r="SHB37" s="57"/>
      <c r="SHC37" s="92"/>
      <c r="SHD37" s="92"/>
      <c r="SHE37" s="57"/>
      <c r="SHF37" s="568"/>
      <c r="SHG37" s="568"/>
      <c r="SHH37" s="199"/>
      <c r="SHI37" s="59"/>
      <c r="SHJ37" s="57"/>
      <c r="SHK37" s="57"/>
      <c r="SHL37" s="57"/>
      <c r="SHM37" s="57"/>
      <c r="SHN37" s="92"/>
      <c r="SHO37" s="92"/>
      <c r="SHP37" s="57"/>
      <c r="SHQ37" s="568"/>
      <c r="SHR37" s="568"/>
      <c r="SHS37" s="199"/>
      <c r="SHT37" s="59"/>
      <c r="SHU37" s="57"/>
      <c r="SHV37" s="57"/>
      <c r="SHW37" s="57"/>
      <c r="SHX37" s="57"/>
      <c r="SHY37" s="92"/>
      <c r="SHZ37" s="92"/>
      <c r="SIA37" s="57"/>
      <c r="SIB37" s="568"/>
      <c r="SIC37" s="568"/>
      <c r="SID37" s="199"/>
      <c r="SIE37" s="59"/>
      <c r="SIF37" s="57"/>
      <c r="SIG37" s="57"/>
      <c r="SIH37" s="57"/>
      <c r="SII37" s="57"/>
      <c r="SIJ37" s="92"/>
      <c r="SIK37" s="92"/>
      <c r="SIL37" s="57"/>
      <c r="SIM37" s="568"/>
      <c r="SIN37" s="568"/>
      <c r="SIO37" s="199"/>
      <c r="SIP37" s="59"/>
      <c r="SIQ37" s="57"/>
      <c r="SIR37" s="57"/>
      <c r="SIS37" s="57"/>
      <c r="SIT37" s="57"/>
      <c r="SIU37" s="92"/>
      <c r="SIV37" s="92"/>
      <c r="SIW37" s="57"/>
      <c r="SIX37" s="568"/>
      <c r="SIY37" s="568"/>
      <c r="SIZ37" s="199"/>
      <c r="SJA37" s="59"/>
      <c r="SJB37" s="57"/>
      <c r="SJC37" s="57"/>
      <c r="SJD37" s="57"/>
      <c r="SJE37" s="57"/>
      <c r="SJF37" s="92"/>
      <c r="SJG37" s="92"/>
      <c r="SJH37" s="57"/>
      <c r="SJI37" s="568"/>
      <c r="SJJ37" s="568"/>
      <c r="SJK37" s="199"/>
      <c r="SJL37" s="59"/>
      <c r="SJM37" s="57"/>
      <c r="SJN37" s="57"/>
      <c r="SJO37" s="57"/>
      <c r="SJP37" s="57"/>
      <c r="SJQ37" s="92"/>
      <c r="SJR37" s="92"/>
      <c r="SJS37" s="57"/>
      <c r="SJT37" s="568"/>
      <c r="SJU37" s="568"/>
      <c r="SJV37" s="199"/>
      <c r="SJW37" s="59"/>
      <c r="SJX37" s="57"/>
      <c r="SJY37" s="57"/>
      <c r="SJZ37" s="57"/>
      <c r="SKA37" s="57"/>
      <c r="SKB37" s="92"/>
      <c r="SKC37" s="92"/>
      <c r="SKD37" s="57"/>
      <c r="SKE37" s="568"/>
      <c r="SKF37" s="568"/>
      <c r="SKG37" s="199"/>
      <c r="SKH37" s="59"/>
      <c r="SKI37" s="57"/>
      <c r="SKJ37" s="57"/>
      <c r="SKK37" s="57"/>
      <c r="SKL37" s="57"/>
      <c r="SKM37" s="92"/>
      <c r="SKN37" s="92"/>
      <c r="SKO37" s="57"/>
      <c r="SKP37" s="568"/>
      <c r="SKQ37" s="568"/>
      <c r="SKR37" s="199"/>
      <c r="SKS37" s="59"/>
      <c r="SKT37" s="57"/>
      <c r="SKU37" s="57"/>
      <c r="SKV37" s="57"/>
      <c r="SKW37" s="57"/>
      <c r="SKX37" s="92"/>
      <c r="SKY37" s="92"/>
      <c r="SKZ37" s="57"/>
      <c r="SLA37" s="568"/>
      <c r="SLB37" s="568"/>
      <c r="SLC37" s="199"/>
      <c r="SLD37" s="59"/>
      <c r="SLE37" s="57"/>
      <c r="SLF37" s="57"/>
      <c r="SLG37" s="57"/>
      <c r="SLH37" s="57"/>
      <c r="SLI37" s="92"/>
      <c r="SLJ37" s="92"/>
      <c r="SLK37" s="57"/>
      <c r="SLL37" s="568"/>
      <c r="SLM37" s="568"/>
      <c r="SLN37" s="199"/>
      <c r="SLO37" s="59"/>
      <c r="SLP37" s="57"/>
      <c r="SLQ37" s="57"/>
      <c r="SLR37" s="57"/>
      <c r="SLS37" s="57"/>
      <c r="SLT37" s="92"/>
      <c r="SLU37" s="92"/>
      <c r="SLV37" s="57"/>
      <c r="SLW37" s="568"/>
      <c r="SLX37" s="568"/>
      <c r="SLY37" s="199"/>
      <c r="SLZ37" s="59"/>
      <c r="SMA37" s="57"/>
      <c r="SMB37" s="57"/>
      <c r="SMC37" s="57"/>
      <c r="SMD37" s="57"/>
      <c r="SME37" s="92"/>
      <c r="SMF37" s="92"/>
      <c r="SMG37" s="57"/>
      <c r="SMH37" s="568"/>
      <c r="SMI37" s="568"/>
      <c r="SMJ37" s="199"/>
      <c r="SMK37" s="59"/>
      <c r="SML37" s="57"/>
      <c r="SMM37" s="57"/>
      <c r="SMN37" s="57"/>
      <c r="SMO37" s="57"/>
      <c r="SMP37" s="92"/>
      <c r="SMQ37" s="92"/>
      <c r="SMR37" s="57"/>
      <c r="SMS37" s="568"/>
      <c r="SMT37" s="568"/>
      <c r="SMU37" s="199"/>
      <c r="SMV37" s="59"/>
      <c r="SMW37" s="57"/>
      <c r="SMX37" s="57"/>
      <c r="SMY37" s="57"/>
      <c r="SMZ37" s="57"/>
      <c r="SNA37" s="92"/>
      <c r="SNB37" s="92"/>
      <c r="SNC37" s="57"/>
      <c r="SND37" s="568"/>
      <c r="SNE37" s="568"/>
      <c r="SNF37" s="199"/>
      <c r="SNG37" s="59"/>
      <c r="SNH37" s="57"/>
      <c r="SNI37" s="57"/>
      <c r="SNJ37" s="57"/>
      <c r="SNK37" s="57"/>
      <c r="SNL37" s="92"/>
      <c r="SNM37" s="92"/>
      <c r="SNN37" s="57"/>
      <c r="SNO37" s="568"/>
      <c r="SNP37" s="568"/>
      <c r="SNQ37" s="199"/>
      <c r="SNR37" s="59"/>
      <c r="SNS37" s="57"/>
      <c r="SNT37" s="57"/>
      <c r="SNU37" s="57"/>
      <c r="SNV37" s="57"/>
      <c r="SNW37" s="92"/>
      <c r="SNX37" s="92"/>
      <c r="SNY37" s="57"/>
      <c r="SNZ37" s="568"/>
      <c r="SOA37" s="568"/>
      <c r="SOB37" s="199"/>
      <c r="SOC37" s="59"/>
      <c r="SOD37" s="57"/>
      <c r="SOE37" s="57"/>
      <c r="SOF37" s="57"/>
      <c r="SOG37" s="57"/>
      <c r="SOH37" s="92"/>
      <c r="SOI37" s="92"/>
      <c r="SOJ37" s="57"/>
      <c r="SOK37" s="568"/>
      <c r="SOL37" s="568"/>
      <c r="SOM37" s="199"/>
      <c r="SON37" s="59"/>
      <c r="SOO37" s="57"/>
      <c r="SOP37" s="57"/>
      <c r="SOQ37" s="57"/>
      <c r="SOR37" s="57"/>
      <c r="SOS37" s="92"/>
      <c r="SOT37" s="92"/>
      <c r="SOU37" s="57"/>
      <c r="SOV37" s="568"/>
      <c r="SOW37" s="568"/>
      <c r="SOX37" s="199"/>
      <c r="SOY37" s="59"/>
      <c r="SOZ37" s="57"/>
      <c r="SPA37" s="57"/>
      <c r="SPB37" s="57"/>
      <c r="SPC37" s="57"/>
      <c r="SPD37" s="92"/>
      <c r="SPE37" s="92"/>
      <c r="SPF37" s="57"/>
      <c r="SPG37" s="568"/>
      <c r="SPH37" s="568"/>
      <c r="SPI37" s="199"/>
      <c r="SPJ37" s="59"/>
      <c r="SPK37" s="57"/>
      <c r="SPL37" s="57"/>
      <c r="SPM37" s="57"/>
      <c r="SPN37" s="57"/>
      <c r="SPO37" s="92"/>
      <c r="SPP37" s="92"/>
      <c r="SPQ37" s="57"/>
      <c r="SPR37" s="568"/>
      <c r="SPS37" s="568"/>
      <c r="SPT37" s="199"/>
      <c r="SPU37" s="59"/>
      <c r="SPV37" s="57"/>
      <c r="SPW37" s="57"/>
      <c r="SPX37" s="57"/>
      <c r="SPY37" s="57"/>
      <c r="SPZ37" s="92"/>
      <c r="SQA37" s="92"/>
      <c r="SQB37" s="57"/>
      <c r="SQC37" s="568"/>
      <c r="SQD37" s="568"/>
      <c r="SQE37" s="199"/>
      <c r="SQF37" s="59"/>
      <c r="SQG37" s="57"/>
      <c r="SQH37" s="57"/>
      <c r="SQI37" s="57"/>
      <c r="SQJ37" s="57"/>
      <c r="SQK37" s="92"/>
      <c r="SQL37" s="92"/>
      <c r="SQM37" s="57"/>
      <c r="SQN37" s="568"/>
      <c r="SQO37" s="568"/>
      <c r="SQP37" s="199"/>
      <c r="SQQ37" s="59"/>
      <c r="SQR37" s="57"/>
      <c r="SQS37" s="57"/>
      <c r="SQT37" s="57"/>
      <c r="SQU37" s="57"/>
      <c r="SQV37" s="92"/>
      <c r="SQW37" s="92"/>
      <c r="SQX37" s="57"/>
      <c r="SQY37" s="568"/>
      <c r="SQZ37" s="568"/>
      <c r="SRA37" s="199"/>
      <c r="SRB37" s="59"/>
      <c r="SRC37" s="57"/>
      <c r="SRD37" s="57"/>
      <c r="SRE37" s="57"/>
      <c r="SRF37" s="57"/>
      <c r="SRG37" s="92"/>
      <c r="SRH37" s="92"/>
      <c r="SRI37" s="57"/>
      <c r="SRJ37" s="568"/>
      <c r="SRK37" s="568"/>
      <c r="SRL37" s="199"/>
      <c r="SRM37" s="59"/>
      <c r="SRN37" s="57"/>
      <c r="SRO37" s="57"/>
      <c r="SRP37" s="57"/>
      <c r="SRQ37" s="57"/>
      <c r="SRR37" s="92"/>
      <c r="SRS37" s="92"/>
      <c r="SRT37" s="57"/>
      <c r="SRU37" s="568"/>
      <c r="SRV37" s="568"/>
      <c r="SRW37" s="199"/>
      <c r="SRX37" s="59"/>
      <c r="SRY37" s="57"/>
      <c r="SRZ37" s="57"/>
      <c r="SSA37" s="57"/>
      <c r="SSB37" s="57"/>
      <c r="SSC37" s="92"/>
      <c r="SSD37" s="92"/>
      <c r="SSE37" s="57"/>
      <c r="SSF37" s="568"/>
      <c r="SSG37" s="568"/>
      <c r="SSH37" s="199"/>
      <c r="SSI37" s="59"/>
      <c r="SSJ37" s="57"/>
      <c r="SSK37" s="57"/>
      <c r="SSL37" s="57"/>
      <c r="SSM37" s="57"/>
      <c r="SSN37" s="92"/>
      <c r="SSO37" s="92"/>
      <c r="SSP37" s="57"/>
      <c r="SSQ37" s="568"/>
      <c r="SSR37" s="568"/>
      <c r="SSS37" s="199"/>
      <c r="SST37" s="59"/>
      <c r="SSU37" s="57"/>
      <c r="SSV37" s="57"/>
      <c r="SSW37" s="57"/>
      <c r="SSX37" s="57"/>
      <c r="SSY37" s="92"/>
      <c r="SSZ37" s="92"/>
      <c r="STA37" s="57"/>
      <c r="STB37" s="568"/>
      <c r="STC37" s="568"/>
      <c r="STD37" s="199"/>
      <c r="STE37" s="59"/>
      <c r="STF37" s="57"/>
      <c r="STG37" s="57"/>
      <c r="STH37" s="57"/>
      <c r="STI37" s="57"/>
      <c r="STJ37" s="92"/>
      <c r="STK37" s="92"/>
      <c r="STL37" s="57"/>
      <c r="STM37" s="568"/>
      <c r="STN37" s="568"/>
      <c r="STO37" s="199"/>
      <c r="STP37" s="59"/>
      <c r="STQ37" s="57"/>
      <c r="STR37" s="57"/>
      <c r="STS37" s="57"/>
      <c r="STT37" s="57"/>
      <c r="STU37" s="92"/>
      <c r="STV37" s="92"/>
      <c r="STW37" s="57"/>
      <c r="STX37" s="568"/>
      <c r="STY37" s="568"/>
      <c r="STZ37" s="199"/>
      <c r="SUA37" s="59"/>
      <c r="SUB37" s="57"/>
      <c r="SUC37" s="57"/>
      <c r="SUD37" s="57"/>
      <c r="SUE37" s="57"/>
      <c r="SUF37" s="92"/>
      <c r="SUG37" s="92"/>
      <c r="SUH37" s="57"/>
      <c r="SUI37" s="568"/>
      <c r="SUJ37" s="568"/>
      <c r="SUK37" s="199"/>
      <c r="SUL37" s="59"/>
      <c r="SUM37" s="57"/>
      <c r="SUN37" s="57"/>
      <c r="SUO37" s="57"/>
      <c r="SUP37" s="57"/>
      <c r="SUQ37" s="92"/>
      <c r="SUR37" s="92"/>
      <c r="SUS37" s="57"/>
      <c r="SUT37" s="568"/>
      <c r="SUU37" s="568"/>
      <c r="SUV37" s="199"/>
      <c r="SUW37" s="59"/>
      <c r="SUX37" s="57"/>
      <c r="SUY37" s="57"/>
      <c r="SUZ37" s="57"/>
      <c r="SVA37" s="57"/>
      <c r="SVB37" s="92"/>
      <c r="SVC37" s="92"/>
      <c r="SVD37" s="57"/>
      <c r="SVE37" s="568"/>
      <c r="SVF37" s="568"/>
      <c r="SVG37" s="199"/>
      <c r="SVH37" s="59"/>
      <c r="SVI37" s="57"/>
      <c r="SVJ37" s="57"/>
      <c r="SVK37" s="57"/>
      <c r="SVL37" s="57"/>
      <c r="SVM37" s="92"/>
      <c r="SVN37" s="92"/>
      <c r="SVO37" s="57"/>
      <c r="SVP37" s="568"/>
      <c r="SVQ37" s="568"/>
      <c r="SVR37" s="199"/>
      <c r="SVS37" s="59"/>
      <c r="SVT37" s="57"/>
      <c r="SVU37" s="57"/>
      <c r="SVV37" s="57"/>
      <c r="SVW37" s="57"/>
      <c r="SVX37" s="92"/>
      <c r="SVY37" s="92"/>
      <c r="SVZ37" s="57"/>
      <c r="SWA37" s="568"/>
      <c r="SWB37" s="568"/>
      <c r="SWC37" s="199"/>
      <c r="SWD37" s="59"/>
      <c r="SWE37" s="57"/>
      <c r="SWF37" s="57"/>
      <c r="SWG37" s="57"/>
      <c r="SWH37" s="57"/>
      <c r="SWI37" s="92"/>
      <c r="SWJ37" s="92"/>
      <c r="SWK37" s="57"/>
      <c r="SWL37" s="568"/>
      <c r="SWM37" s="568"/>
      <c r="SWN37" s="199"/>
      <c r="SWO37" s="59"/>
      <c r="SWP37" s="57"/>
      <c r="SWQ37" s="57"/>
      <c r="SWR37" s="57"/>
      <c r="SWS37" s="57"/>
      <c r="SWT37" s="92"/>
      <c r="SWU37" s="92"/>
      <c r="SWV37" s="57"/>
      <c r="SWW37" s="568"/>
      <c r="SWX37" s="568"/>
      <c r="SWY37" s="199"/>
      <c r="SWZ37" s="59"/>
      <c r="SXA37" s="57"/>
      <c r="SXB37" s="57"/>
      <c r="SXC37" s="57"/>
      <c r="SXD37" s="57"/>
      <c r="SXE37" s="92"/>
      <c r="SXF37" s="92"/>
      <c r="SXG37" s="57"/>
      <c r="SXH37" s="568"/>
      <c r="SXI37" s="568"/>
      <c r="SXJ37" s="199"/>
      <c r="SXK37" s="59"/>
      <c r="SXL37" s="57"/>
      <c r="SXM37" s="57"/>
      <c r="SXN37" s="57"/>
      <c r="SXO37" s="57"/>
      <c r="SXP37" s="92"/>
      <c r="SXQ37" s="92"/>
      <c r="SXR37" s="57"/>
      <c r="SXS37" s="568"/>
      <c r="SXT37" s="568"/>
      <c r="SXU37" s="199"/>
      <c r="SXV37" s="59"/>
      <c r="SXW37" s="57"/>
      <c r="SXX37" s="57"/>
      <c r="SXY37" s="57"/>
      <c r="SXZ37" s="57"/>
      <c r="SYA37" s="92"/>
      <c r="SYB37" s="92"/>
      <c r="SYC37" s="57"/>
      <c r="SYD37" s="568"/>
      <c r="SYE37" s="568"/>
      <c r="SYF37" s="199"/>
      <c r="SYG37" s="59"/>
      <c r="SYH37" s="57"/>
      <c r="SYI37" s="57"/>
      <c r="SYJ37" s="57"/>
      <c r="SYK37" s="57"/>
      <c r="SYL37" s="92"/>
      <c r="SYM37" s="92"/>
      <c r="SYN37" s="57"/>
      <c r="SYO37" s="568"/>
      <c r="SYP37" s="568"/>
      <c r="SYQ37" s="199"/>
      <c r="SYR37" s="59"/>
      <c r="SYS37" s="57"/>
      <c r="SYT37" s="57"/>
      <c r="SYU37" s="57"/>
      <c r="SYV37" s="57"/>
      <c r="SYW37" s="92"/>
      <c r="SYX37" s="92"/>
      <c r="SYY37" s="57"/>
      <c r="SYZ37" s="568"/>
      <c r="SZA37" s="568"/>
      <c r="SZB37" s="199"/>
      <c r="SZC37" s="59"/>
      <c r="SZD37" s="57"/>
      <c r="SZE37" s="57"/>
      <c r="SZF37" s="57"/>
      <c r="SZG37" s="57"/>
      <c r="SZH37" s="92"/>
      <c r="SZI37" s="92"/>
      <c r="SZJ37" s="57"/>
      <c r="SZK37" s="568"/>
      <c r="SZL37" s="568"/>
      <c r="SZM37" s="199"/>
      <c r="SZN37" s="59"/>
      <c r="SZO37" s="57"/>
      <c r="SZP37" s="57"/>
      <c r="SZQ37" s="57"/>
      <c r="SZR37" s="57"/>
      <c r="SZS37" s="92"/>
      <c r="SZT37" s="92"/>
      <c r="SZU37" s="57"/>
      <c r="SZV37" s="568"/>
      <c r="SZW37" s="568"/>
      <c r="SZX37" s="199"/>
      <c r="SZY37" s="59"/>
      <c r="SZZ37" s="57"/>
      <c r="TAA37" s="57"/>
      <c r="TAB37" s="57"/>
      <c r="TAC37" s="57"/>
      <c r="TAD37" s="92"/>
      <c r="TAE37" s="92"/>
      <c r="TAF37" s="57"/>
      <c r="TAG37" s="568"/>
      <c r="TAH37" s="568"/>
      <c r="TAI37" s="199"/>
      <c r="TAJ37" s="59"/>
      <c r="TAK37" s="57"/>
      <c r="TAL37" s="57"/>
      <c r="TAM37" s="57"/>
      <c r="TAN37" s="57"/>
      <c r="TAO37" s="92"/>
      <c r="TAP37" s="92"/>
      <c r="TAQ37" s="57"/>
      <c r="TAR37" s="568"/>
      <c r="TAS37" s="568"/>
      <c r="TAT37" s="199"/>
      <c r="TAU37" s="59"/>
      <c r="TAV37" s="57"/>
      <c r="TAW37" s="57"/>
      <c r="TAX37" s="57"/>
      <c r="TAY37" s="57"/>
      <c r="TAZ37" s="92"/>
      <c r="TBA37" s="92"/>
      <c r="TBB37" s="57"/>
      <c r="TBC37" s="568"/>
      <c r="TBD37" s="568"/>
      <c r="TBE37" s="199"/>
      <c r="TBF37" s="59"/>
      <c r="TBG37" s="57"/>
      <c r="TBH37" s="57"/>
      <c r="TBI37" s="57"/>
      <c r="TBJ37" s="57"/>
      <c r="TBK37" s="92"/>
      <c r="TBL37" s="92"/>
      <c r="TBM37" s="57"/>
      <c r="TBN37" s="568"/>
      <c r="TBO37" s="568"/>
      <c r="TBP37" s="199"/>
      <c r="TBQ37" s="59"/>
      <c r="TBR37" s="57"/>
      <c r="TBS37" s="57"/>
      <c r="TBT37" s="57"/>
      <c r="TBU37" s="57"/>
      <c r="TBV37" s="92"/>
      <c r="TBW37" s="92"/>
      <c r="TBX37" s="57"/>
      <c r="TBY37" s="568"/>
      <c r="TBZ37" s="568"/>
      <c r="TCA37" s="199"/>
      <c r="TCB37" s="59"/>
      <c r="TCC37" s="57"/>
      <c r="TCD37" s="57"/>
      <c r="TCE37" s="57"/>
      <c r="TCF37" s="57"/>
      <c r="TCG37" s="92"/>
      <c r="TCH37" s="92"/>
      <c r="TCI37" s="57"/>
      <c r="TCJ37" s="568"/>
      <c r="TCK37" s="568"/>
      <c r="TCL37" s="199"/>
      <c r="TCM37" s="59"/>
      <c r="TCN37" s="57"/>
      <c r="TCO37" s="57"/>
      <c r="TCP37" s="57"/>
      <c r="TCQ37" s="57"/>
      <c r="TCR37" s="92"/>
      <c r="TCS37" s="92"/>
      <c r="TCT37" s="57"/>
      <c r="TCU37" s="568"/>
      <c r="TCV37" s="568"/>
      <c r="TCW37" s="199"/>
      <c r="TCX37" s="59"/>
      <c r="TCY37" s="57"/>
      <c r="TCZ37" s="57"/>
      <c r="TDA37" s="57"/>
      <c r="TDB37" s="57"/>
      <c r="TDC37" s="92"/>
      <c r="TDD37" s="92"/>
      <c r="TDE37" s="57"/>
      <c r="TDF37" s="568"/>
      <c r="TDG37" s="568"/>
      <c r="TDH37" s="199"/>
      <c r="TDI37" s="59"/>
      <c r="TDJ37" s="57"/>
      <c r="TDK37" s="57"/>
      <c r="TDL37" s="57"/>
      <c r="TDM37" s="57"/>
      <c r="TDN37" s="92"/>
      <c r="TDO37" s="92"/>
      <c r="TDP37" s="57"/>
      <c r="TDQ37" s="568"/>
      <c r="TDR37" s="568"/>
      <c r="TDS37" s="199"/>
      <c r="TDT37" s="59"/>
      <c r="TDU37" s="57"/>
      <c r="TDV37" s="57"/>
      <c r="TDW37" s="57"/>
      <c r="TDX37" s="57"/>
      <c r="TDY37" s="92"/>
      <c r="TDZ37" s="92"/>
      <c r="TEA37" s="57"/>
      <c r="TEB37" s="568"/>
      <c r="TEC37" s="568"/>
      <c r="TED37" s="199"/>
      <c r="TEE37" s="59"/>
      <c r="TEF37" s="57"/>
      <c r="TEG37" s="57"/>
      <c r="TEH37" s="57"/>
      <c r="TEI37" s="57"/>
      <c r="TEJ37" s="92"/>
      <c r="TEK37" s="92"/>
      <c r="TEL37" s="57"/>
      <c r="TEM37" s="568"/>
      <c r="TEN37" s="568"/>
      <c r="TEO37" s="199"/>
      <c r="TEP37" s="59"/>
      <c r="TEQ37" s="57"/>
      <c r="TER37" s="57"/>
      <c r="TES37" s="57"/>
      <c r="TET37" s="57"/>
      <c r="TEU37" s="92"/>
      <c r="TEV37" s="92"/>
      <c r="TEW37" s="57"/>
      <c r="TEX37" s="568"/>
      <c r="TEY37" s="568"/>
      <c r="TEZ37" s="199"/>
      <c r="TFA37" s="59"/>
      <c r="TFB37" s="57"/>
      <c r="TFC37" s="57"/>
      <c r="TFD37" s="57"/>
      <c r="TFE37" s="57"/>
      <c r="TFF37" s="92"/>
      <c r="TFG37" s="92"/>
      <c r="TFH37" s="57"/>
      <c r="TFI37" s="568"/>
      <c r="TFJ37" s="568"/>
      <c r="TFK37" s="199"/>
      <c r="TFL37" s="59"/>
      <c r="TFM37" s="57"/>
      <c r="TFN37" s="57"/>
      <c r="TFO37" s="57"/>
      <c r="TFP37" s="57"/>
      <c r="TFQ37" s="92"/>
      <c r="TFR37" s="92"/>
      <c r="TFS37" s="57"/>
      <c r="TFT37" s="568"/>
      <c r="TFU37" s="568"/>
      <c r="TFV37" s="199"/>
      <c r="TFW37" s="59"/>
      <c r="TFX37" s="57"/>
      <c r="TFY37" s="57"/>
      <c r="TFZ37" s="57"/>
      <c r="TGA37" s="57"/>
      <c r="TGB37" s="92"/>
      <c r="TGC37" s="92"/>
      <c r="TGD37" s="57"/>
      <c r="TGE37" s="568"/>
      <c r="TGF37" s="568"/>
      <c r="TGG37" s="199"/>
      <c r="TGH37" s="59"/>
      <c r="TGI37" s="57"/>
      <c r="TGJ37" s="57"/>
      <c r="TGK37" s="57"/>
      <c r="TGL37" s="57"/>
      <c r="TGM37" s="92"/>
      <c r="TGN37" s="92"/>
      <c r="TGO37" s="57"/>
      <c r="TGP37" s="568"/>
      <c r="TGQ37" s="568"/>
      <c r="TGR37" s="199"/>
      <c r="TGS37" s="59"/>
      <c r="TGT37" s="57"/>
      <c r="TGU37" s="57"/>
      <c r="TGV37" s="57"/>
      <c r="TGW37" s="57"/>
      <c r="TGX37" s="92"/>
      <c r="TGY37" s="92"/>
      <c r="TGZ37" s="57"/>
      <c r="THA37" s="568"/>
      <c r="THB37" s="568"/>
      <c r="THC37" s="199"/>
      <c r="THD37" s="59"/>
      <c r="THE37" s="57"/>
      <c r="THF37" s="57"/>
      <c r="THG37" s="57"/>
      <c r="THH37" s="57"/>
      <c r="THI37" s="92"/>
      <c r="THJ37" s="92"/>
      <c r="THK37" s="57"/>
      <c r="THL37" s="568"/>
      <c r="THM37" s="568"/>
      <c r="THN37" s="199"/>
      <c r="THO37" s="59"/>
      <c r="THP37" s="57"/>
      <c r="THQ37" s="57"/>
      <c r="THR37" s="57"/>
      <c r="THS37" s="57"/>
      <c r="THT37" s="92"/>
      <c r="THU37" s="92"/>
      <c r="THV37" s="57"/>
      <c r="THW37" s="568"/>
      <c r="THX37" s="568"/>
      <c r="THY37" s="199"/>
      <c r="THZ37" s="59"/>
      <c r="TIA37" s="57"/>
      <c r="TIB37" s="57"/>
      <c r="TIC37" s="57"/>
      <c r="TID37" s="57"/>
      <c r="TIE37" s="92"/>
      <c r="TIF37" s="92"/>
      <c r="TIG37" s="57"/>
      <c r="TIH37" s="568"/>
      <c r="TII37" s="568"/>
      <c r="TIJ37" s="199"/>
      <c r="TIK37" s="59"/>
      <c r="TIL37" s="57"/>
      <c r="TIM37" s="57"/>
      <c r="TIN37" s="57"/>
      <c r="TIO37" s="57"/>
      <c r="TIP37" s="92"/>
      <c r="TIQ37" s="92"/>
      <c r="TIR37" s="57"/>
      <c r="TIS37" s="568"/>
      <c r="TIT37" s="568"/>
      <c r="TIU37" s="199"/>
      <c r="TIV37" s="59"/>
      <c r="TIW37" s="57"/>
      <c r="TIX37" s="57"/>
      <c r="TIY37" s="57"/>
      <c r="TIZ37" s="57"/>
      <c r="TJA37" s="92"/>
      <c r="TJB37" s="92"/>
      <c r="TJC37" s="57"/>
      <c r="TJD37" s="568"/>
      <c r="TJE37" s="568"/>
      <c r="TJF37" s="199"/>
      <c r="TJG37" s="59"/>
      <c r="TJH37" s="57"/>
      <c r="TJI37" s="57"/>
      <c r="TJJ37" s="57"/>
      <c r="TJK37" s="57"/>
      <c r="TJL37" s="92"/>
      <c r="TJM37" s="92"/>
      <c r="TJN37" s="57"/>
      <c r="TJO37" s="568"/>
      <c r="TJP37" s="568"/>
      <c r="TJQ37" s="199"/>
      <c r="TJR37" s="59"/>
      <c r="TJS37" s="57"/>
      <c r="TJT37" s="57"/>
      <c r="TJU37" s="57"/>
      <c r="TJV37" s="57"/>
      <c r="TJW37" s="92"/>
      <c r="TJX37" s="92"/>
      <c r="TJY37" s="57"/>
      <c r="TJZ37" s="568"/>
      <c r="TKA37" s="568"/>
      <c r="TKB37" s="199"/>
      <c r="TKC37" s="59"/>
      <c r="TKD37" s="57"/>
      <c r="TKE37" s="57"/>
      <c r="TKF37" s="57"/>
      <c r="TKG37" s="57"/>
      <c r="TKH37" s="92"/>
      <c r="TKI37" s="92"/>
      <c r="TKJ37" s="57"/>
      <c r="TKK37" s="568"/>
      <c r="TKL37" s="568"/>
      <c r="TKM37" s="199"/>
      <c r="TKN37" s="59"/>
      <c r="TKO37" s="57"/>
      <c r="TKP37" s="57"/>
      <c r="TKQ37" s="57"/>
      <c r="TKR37" s="57"/>
      <c r="TKS37" s="92"/>
      <c r="TKT37" s="92"/>
      <c r="TKU37" s="57"/>
      <c r="TKV37" s="568"/>
      <c r="TKW37" s="568"/>
      <c r="TKX37" s="199"/>
      <c r="TKY37" s="59"/>
      <c r="TKZ37" s="57"/>
      <c r="TLA37" s="57"/>
      <c r="TLB37" s="57"/>
      <c r="TLC37" s="57"/>
      <c r="TLD37" s="92"/>
      <c r="TLE37" s="92"/>
      <c r="TLF37" s="57"/>
      <c r="TLG37" s="568"/>
      <c r="TLH37" s="568"/>
      <c r="TLI37" s="199"/>
      <c r="TLJ37" s="59"/>
      <c r="TLK37" s="57"/>
      <c r="TLL37" s="57"/>
      <c r="TLM37" s="57"/>
      <c r="TLN37" s="57"/>
      <c r="TLO37" s="92"/>
      <c r="TLP37" s="92"/>
      <c r="TLQ37" s="57"/>
      <c r="TLR37" s="568"/>
      <c r="TLS37" s="568"/>
      <c r="TLT37" s="199"/>
      <c r="TLU37" s="59"/>
      <c r="TLV37" s="57"/>
      <c r="TLW37" s="57"/>
      <c r="TLX37" s="57"/>
      <c r="TLY37" s="57"/>
      <c r="TLZ37" s="92"/>
      <c r="TMA37" s="92"/>
      <c r="TMB37" s="57"/>
      <c r="TMC37" s="568"/>
      <c r="TMD37" s="568"/>
      <c r="TME37" s="199"/>
      <c r="TMF37" s="59"/>
      <c r="TMG37" s="57"/>
      <c r="TMH37" s="57"/>
      <c r="TMI37" s="57"/>
      <c r="TMJ37" s="57"/>
      <c r="TMK37" s="92"/>
      <c r="TML37" s="92"/>
      <c r="TMM37" s="57"/>
      <c r="TMN37" s="568"/>
      <c r="TMO37" s="568"/>
      <c r="TMP37" s="199"/>
      <c r="TMQ37" s="59"/>
      <c r="TMR37" s="57"/>
      <c r="TMS37" s="57"/>
      <c r="TMT37" s="57"/>
      <c r="TMU37" s="57"/>
      <c r="TMV37" s="92"/>
      <c r="TMW37" s="92"/>
      <c r="TMX37" s="57"/>
      <c r="TMY37" s="568"/>
      <c r="TMZ37" s="568"/>
      <c r="TNA37" s="199"/>
      <c r="TNB37" s="59"/>
      <c r="TNC37" s="57"/>
      <c r="TND37" s="57"/>
      <c r="TNE37" s="57"/>
      <c r="TNF37" s="57"/>
      <c r="TNG37" s="92"/>
      <c r="TNH37" s="92"/>
      <c r="TNI37" s="57"/>
      <c r="TNJ37" s="568"/>
      <c r="TNK37" s="568"/>
      <c r="TNL37" s="199"/>
      <c r="TNM37" s="59"/>
      <c r="TNN37" s="57"/>
      <c r="TNO37" s="57"/>
      <c r="TNP37" s="57"/>
      <c r="TNQ37" s="57"/>
      <c r="TNR37" s="92"/>
      <c r="TNS37" s="92"/>
      <c r="TNT37" s="57"/>
      <c r="TNU37" s="568"/>
      <c r="TNV37" s="568"/>
      <c r="TNW37" s="199"/>
      <c r="TNX37" s="59"/>
      <c r="TNY37" s="57"/>
      <c r="TNZ37" s="57"/>
      <c r="TOA37" s="57"/>
      <c r="TOB37" s="57"/>
      <c r="TOC37" s="92"/>
      <c r="TOD37" s="92"/>
      <c r="TOE37" s="57"/>
      <c r="TOF37" s="568"/>
      <c r="TOG37" s="568"/>
      <c r="TOH37" s="199"/>
      <c r="TOI37" s="59"/>
      <c r="TOJ37" s="57"/>
      <c r="TOK37" s="57"/>
      <c r="TOL37" s="57"/>
      <c r="TOM37" s="57"/>
      <c r="TON37" s="92"/>
      <c r="TOO37" s="92"/>
      <c r="TOP37" s="57"/>
      <c r="TOQ37" s="568"/>
      <c r="TOR37" s="568"/>
      <c r="TOS37" s="199"/>
      <c r="TOT37" s="59"/>
      <c r="TOU37" s="57"/>
      <c r="TOV37" s="57"/>
      <c r="TOW37" s="57"/>
      <c r="TOX37" s="57"/>
      <c r="TOY37" s="92"/>
      <c r="TOZ37" s="92"/>
      <c r="TPA37" s="57"/>
      <c r="TPB37" s="568"/>
      <c r="TPC37" s="568"/>
      <c r="TPD37" s="199"/>
      <c r="TPE37" s="59"/>
      <c r="TPF37" s="57"/>
      <c r="TPG37" s="57"/>
      <c r="TPH37" s="57"/>
      <c r="TPI37" s="57"/>
      <c r="TPJ37" s="92"/>
      <c r="TPK37" s="92"/>
      <c r="TPL37" s="57"/>
      <c r="TPM37" s="568"/>
      <c r="TPN37" s="568"/>
      <c r="TPO37" s="199"/>
      <c r="TPP37" s="59"/>
      <c r="TPQ37" s="57"/>
      <c r="TPR37" s="57"/>
      <c r="TPS37" s="57"/>
      <c r="TPT37" s="57"/>
      <c r="TPU37" s="92"/>
      <c r="TPV37" s="92"/>
      <c r="TPW37" s="57"/>
      <c r="TPX37" s="568"/>
      <c r="TPY37" s="568"/>
      <c r="TPZ37" s="199"/>
      <c r="TQA37" s="59"/>
      <c r="TQB37" s="57"/>
      <c r="TQC37" s="57"/>
      <c r="TQD37" s="57"/>
      <c r="TQE37" s="57"/>
      <c r="TQF37" s="92"/>
      <c r="TQG37" s="92"/>
      <c r="TQH37" s="57"/>
      <c r="TQI37" s="568"/>
      <c r="TQJ37" s="568"/>
      <c r="TQK37" s="199"/>
      <c r="TQL37" s="59"/>
      <c r="TQM37" s="57"/>
      <c r="TQN37" s="57"/>
      <c r="TQO37" s="57"/>
      <c r="TQP37" s="57"/>
      <c r="TQQ37" s="92"/>
      <c r="TQR37" s="92"/>
      <c r="TQS37" s="57"/>
      <c r="TQT37" s="568"/>
      <c r="TQU37" s="568"/>
      <c r="TQV37" s="199"/>
      <c r="TQW37" s="59"/>
      <c r="TQX37" s="57"/>
      <c r="TQY37" s="57"/>
      <c r="TQZ37" s="57"/>
      <c r="TRA37" s="57"/>
      <c r="TRB37" s="92"/>
      <c r="TRC37" s="92"/>
      <c r="TRD37" s="57"/>
      <c r="TRE37" s="568"/>
      <c r="TRF37" s="568"/>
      <c r="TRG37" s="199"/>
      <c r="TRH37" s="59"/>
      <c r="TRI37" s="57"/>
      <c r="TRJ37" s="57"/>
      <c r="TRK37" s="57"/>
      <c r="TRL37" s="57"/>
      <c r="TRM37" s="92"/>
      <c r="TRN37" s="92"/>
      <c r="TRO37" s="57"/>
      <c r="TRP37" s="568"/>
      <c r="TRQ37" s="568"/>
      <c r="TRR37" s="199"/>
      <c r="TRS37" s="59"/>
      <c r="TRT37" s="57"/>
      <c r="TRU37" s="57"/>
      <c r="TRV37" s="57"/>
      <c r="TRW37" s="57"/>
      <c r="TRX37" s="92"/>
      <c r="TRY37" s="92"/>
      <c r="TRZ37" s="57"/>
      <c r="TSA37" s="568"/>
      <c r="TSB37" s="568"/>
      <c r="TSC37" s="199"/>
      <c r="TSD37" s="59"/>
      <c r="TSE37" s="57"/>
      <c r="TSF37" s="57"/>
      <c r="TSG37" s="57"/>
      <c r="TSH37" s="57"/>
      <c r="TSI37" s="92"/>
      <c r="TSJ37" s="92"/>
      <c r="TSK37" s="57"/>
      <c r="TSL37" s="568"/>
      <c r="TSM37" s="568"/>
      <c r="TSN37" s="199"/>
      <c r="TSO37" s="59"/>
      <c r="TSP37" s="57"/>
      <c r="TSQ37" s="57"/>
      <c r="TSR37" s="57"/>
      <c r="TSS37" s="57"/>
      <c r="TST37" s="92"/>
      <c r="TSU37" s="92"/>
      <c r="TSV37" s="57"/>
      <c r="TSW37" s="568"/>
      <c r="TSX37" s="568"/>
      <c r="TSY37" s="199"/>
      <c r="TSZ37" s="59"/>
      <c r="TTA37" s="57"/>
      <c r="TTB37" s="57"/>
      <c r="TTC37" s="57"/>
      <c r="TTD37" s="57"/>
      <c r="TTE37" s="92"/>
      <c r="TTF37" s="92"/>
      <c r="TTG37" s="57"/>
      <c r="TTH37" s="568"/>
      <c r="TTI37" s="568"/>
      <c r="TTJ37" s="199"/>
      <c r="TTK37" s="59"/>
      <c r="TTL37" s="57"/>
      <c r="TTM37" s="57"/>
      <c r="TTN37" s="57"/>
      <c r="TTO37" s="57"/>
      <c r="TTP37" s="92"/>
      <c r="TTQ37" s="92"/>
      <c r="TTR37" s="57"/>
      <c r="TTS37" s="568"/>
      <c r="TTT37" s="568"/>
      <c r="TTU37" s="199"/>
      <c r="TTV37" s="59"/>
      <c r="TTW37" s="57"/>
      <c r="TTX37" s="57"/>
      <c r="TTY37" s="57"/>
      <c r="TTZ37" s="57"/>
      <c r="TUA37" s="92"/>
      <c r="TUB37" s="92"/>
      <c r="TUC37" s="57"/>
      <c r="TUD37" s="568"/>
      <c r="TUE37" s="568"/>
      <c r="TUF37" s="199"/>
      <c r="TUG37" s="59"/>
      <c r="TUH37" s="57"/>
      <c r="TUI37" s="57"/>
      <c r="TUJ37" s="57"/>
      <c r="TUK37" s="57"/>
      <c r="TUL37" s="92"/>
      <c r="TUM37" s="92"/>
      <c r="TUN37" s="57"/>
      <c r="TUO37" s="568"/>
      <c r="TUP37" s="568"/>
      <c r="TUQ37" s="199"/>
      <c r="TUR37" s="59"/>
      <c r="TUS37" s="57"/>
      <c r="TUT37" s="57"/>
      <c r="TUU37" s="57"/>
      <c r="TUV37" s="57"/>
      <c r="TUW37" s="92"/>
      <c r="TUX37" s="92"/>
      <c r="TUY37" s="57"/>
      <c r="TUZ37" s="568"/>
      <c r="TVA37" s="568"/>
      <c r="TVB37" s="199"/>
      <c r="TVC37" s="59"/>
      <c r="TVD37" s="57"/>
      <c r="TVE37" s="57"/>
      <c r="TVF37" s="57"/>
      <c r="TVG37" s="57"/>
      <c r="TVH37" s="92"/>
      <c r="TVI37" s="92"/>
      <c r="TVJ37" s="57"/>
      <c r="TVK37" s="568"/>
      <c r="TVL37" s="568"/>
      <c r="TVM37" s="199"/>
      <c r="TVN37" s="59"/>
      <c r="TVO37" s="57"/>
      <c r="TVP37" s="57"/>
      <c r="TVQ37" s="57"/>
      <c r="TVR37" s="57"/>
      <c r="TVS37" s="92"/>
      <c r="TVT37" s="92"/>
      <c r="TVU37" s="57"/>
      <c r="TVV37" s="568"/>
      <c r="TVW37" s="568"/>
      <c r="TVX37" s="199"/>
      <c r="TVY37" s="59"/>
      <c r="TVZ37" s="57"/>
      <c r="TWA37" s="57"/>
      <c r="TWB37" s="57"/>
      <c r="TWC37" s="57"/>
      <c r="TWD37" s="92"/>
      <c r="TWE37" s="92"/>
      <c r="TWF37" s="57"/>
      <c r="TWG37" s="568"/>
      <c r="TWH37" s="568"/>
      <c r="TWI37" s="199"/>
      <c r="TWJ37" s="59"/>
      <c r="TWK37" s="57"/>
      <c r="TWL37" s="57"/>
      <c r="TWM37" s="57"/>
      <c r="TWN37" s="57"/>
      <c r="TWO37" s="92"/>
      <c r="TWP37" s="92"/>
      <c r="TWQ37" s="57"/>
      <c r="TWR37" s="568"/>
      <c r="TWS37" s="568"/>
      <c r="TWT37" s="199"/>
      <c r="TWU37" s="59"/>
      <c r="TWV37" s="57"/>
      <c r="TWW37" s="57"/>
      <c r="TWX37" s="57"/>
      <c r="TWY37" s="57"/>
      <c r="TWZ37" s="92"/>
      <c r="TXA37" s="92"/>
      <c r="TXB37" s="57"/>
      <c r="TXC37" s="568"/>
      <c r="TXD37" s="568"/>
      <c r="TXE37" s="199"/>
      <c r="TXF37" s="59"/>
      <c r="TXG37" s="57"/>
      <c r="TXH37" s="57"/>
      <c r="TXI37" s="57"/>
      <c r="TXJ37" s="57"/>
      <c r="TXK37" s="92"/>
      <c r="TXL37" s="92"/>
      <c r="TXM37" s="57"/>
      <c r="TXN37" s="568"/>
      <c r="TXO37" s="568"/>
      <c r="TXP37" s="199"/>
      <c r="TXQ37" s="59"/>
      <c r="TXR37" s="57"/>
      <c r="TXS37" s="57"/>
      <c r="TXT37" s="57"/>
      <c r="TXU37" s="57"/>
      <c r="TXV37" s="92"/>
      <c r="TXW37" s="92"/>
      <c r="TXX37" s="57"/>
      <c r="TXY37" s="568"/>
      <c r="TXZ37" s="568"/>
      <c r="TYA37" s="199"/>
      <c r="TYB37" s="59"/>
      <c r="TYC37" s="57"/>
      <c r="TYD37" s="57"/>
      <c r="TYE37" s="57"/>
      <c r="TYF37" s="57"/>
      <c r="TYG37" s="92"/>
      <c r="TYH37" s="92"/>
      <c r="TYI37" s="57"/>
      <c r="TYJ37" s="568"/>
      <c r="TYK37" s="568"/>
      <c r="TYL37" s="199"/>
      <c r="TYM37" s="59"/>
      <c r="TYN37" s="57"/>
      <c r="TYO37" s="57"/>
      <c r="TYP37" s="57"/>
      <c r="TYQ37" s="57"/>
      <c r="TYR37" s="92"/>
      <c r="TYS37" s="92"/>
      <c r="TYT37" s="57"/>
      <c r="TYU37" s="568"/>
      <c r="TYV37" s="568"/>
      <c r="TYW37" s="199"/>
      <c r="TYX37" s="59"/>
      <c r="TYY37" s="57"/>
      <c r="TYZ37" s="57"/>
      <c r="TZA37" s="57"/>
      <c r="TZB37" s="57"/>
      <c r="TZC37" s="92"/>
      <c r="TZD37" s="92"/>
      <c r="TZE37" s="57"/>
      <c r="TZF37" s="568"/>
      <c r="TZG37" s="568"/>
      <c r="TZH37" s="199"/>
      <c r="TZI37" s="59"/>
      <c r="TZJ37" s="57"/>
      <c r="TZK37" s="57"/>
      <c r="TZL37" s="57"/>
      <c r="TZM37" s="57"/>
      <c r="TZN37" s="92"/>
      <c r="TZO37" s="92"/>
      <c r="TZP37" s="57"/>
      <c r="TZQ37" s="568"/>
      <c r="TZR37" s="568"/>
      <c r="TZS37" s="199"/>
      <c r="TZT37" s="59"/>
      <c r="TZU37" s="57"/>
      <c r="TZV37" s="57"/>
      <c r="TZW37" s="57"/>
      <c r="TZX37" s="57"/>
      <c r="TZY37" s="92"/>
      <c r="TZZ37" s="92"/>
      <c r="UAA37" s="57"/>
      <c r="UAB37" s="568"/>
      <c r="UAC37" s="568"/>
      <c r="UAD37" s="199"/>
      <c r="UAE37" s="59"/>
      <c r="UAF37" s="57"/>
      <c r="UAG37" s="57"/>
      <c r="UAH37" s="57"/>
      <c r="UAI37" s="57"/>
      <c r="UAJ37" s="92"/>
      <c r="UAK37" s="92"/>
      <c r="UAL37" s="57"/>
      <c r="UAM37" s="568"/>
      <c r="UAN37" s="568"/>
      <c r="UAO37" s="199"/>
      <c r="UAP37" s="59"/>
      <c r="UAQ37" s="57"/>
      <c r="UAR37" s="57"/>
      <c r="UAS37" s="57"/>
      <c r="UAT37" s="57"/>
      <c r="UAU37" s="92"/>
      <c r="UAV37" s="92"/>
      <c r="UAW37" s="57"/>
      <c r="UAX37" s="568"/>
      <c r="UAY37" s="568"/>
      <c r="UAZ37" s="199"/>
      <c r="UBA37" s="59"/>
      <c r="UBB37" s="57"/>
      <c r="UBC37" s="57"/>
      <c r="UBD37" s="57"/>
      <c r="UBE37" s="57"/>
      <c r="UBF37" s="92"/>
      <c r="UBG37" s="92"/>
      <c r="UBH37" s="57"/>
      <c r="UBI37" s="568"/>
      <c r="UBJ37" s="568"/>
      <c r="UBK37" s="199"/>
      <c r="UBL37" s="59"/>
      <c r="UBM37" s="57"/>
      <c r="UBN37" s="57"/>
      <c r="UBO37" s="57"/>
      <c r="UBP37" s="57"/>
      <c r="UBQ37" s="92"/>
      <c r="UBR37" s="92"/>
      <c r="UBS37" s="57"/>
      <c r="UBT37" s="568"/>
      <c r="UBU37" s="568"/>
      <c r="UBV37" s="199"/>
      <c r="UBW37" s="59"/>
      <c r="UBX37" s="57"/>
      <c r="UBY37" s="57"/>
      <c r="UBZ37" s="57"/>
      <c r="UCA37" s="57"/>
      <c r="UCB37" s="92"/>
      <c r="UCC37" s="92"/>
      <c r="UCD37" s="57"/>
      <c r="UCE37" s="568"/>
      <c r="UCF37" s="568"/>
      <c r="UCG37" s="199"/>
      <c r="UCH37" s="59"/>
      <c r="UCI37" s="57"/>
      <c r="UCJ37" s="57"/>
      <c r="UCK37" s="57"/>
      <c r="UCL37" s="57"/>
      <c r="UCM37" s="92"/>
      <c r="UCN37" s="92"/>
      <c r="UCO37" s="57"/>
      <c r="UCP37" s="568"/>
      <c r="UCQ37" s="568"/>
      <c r="UCR37" s="199"/>
      <c r="UCS37" s="59"/>
      <c r="UCT37" s="57"/>
      <c r="UCU37" s="57"/>
      <c r="UCV37" s="57"/>
      <c r="UCW37" s="57"/>
      <c r="UCX37" s="92"/>
      <c r="UCY37" s="92"/>
      <c r="UCZ37" s="57"/>
      <c r="UDA37" s="568"/>
      <c r="UDB37" s="568"/>
      <c r="UDC37" s="199"/>
      <c r="UDD37" s="59"/>
      <c r="UDE37" s="57"/>
      <c r="UDF37" s="57"/>
      <c r="UDG37" s="57"/>
      <c r="UDH37" s="57"/>
      <c r="UDI37" s="92"/>
      <c r="UDJ37" s="92"/>
      <c r="UDK37" s="57"/>
      <c r="UDL37" s="568"/>
      <c r="UDM37" s="568"/>
      <c r="UDN37" s="199"/>
      <c r="UDO37" s="59"/>
      <c r="UDP37" s="57"/>
      <c r="UDQ37" s="57"/>
      <c r="UDR37" s="57"/>
      <c r="UDS37" s="57"/>
      <c r="UDT37" s="92"/>
      <c r="UDU37" s="92"/>
      <c r="UDV37" s="57"/>
      <c r="UDW37" s="568"/>
      <c r="UDX37" s="568"/>
      <c r="UDY37" s="199"/>
      <c r="UDZ37" s="59"/>
      <c r="UEA37" s="57"/>
      <c r="UEB37" s="57"/>
      <c r="UEC37" s="57"/>
      <c r="UED37" s="57"/>
      <c r="UEE37" s="92"/>
      <c r="UEF37" s="92"/>
      <c r="UEG37" s="57"/>
      <c r="UEH37" s="568"/>
      <c r="UEI37" s="568"/>
      <c r="UEJ37" s="199"/>
      <c r="UEK37" s="59"/>
      <c r="UEL37" s="57"/>
      <c r="UEM37" s="57"/>
      <c r="UEN37" s="57"/>
      <c r="UEO37" s="57"/>
      <c r="UEP37" s="92"/>
      <c r="UEQ37" s="92"/>
      <c r="UER37" s="57"/>
      <c r="UES37" s="568"/>
      <c r="UET37" s="568"/>
      <c r="UEU37" s="199"/>
      <c r="UEV37" s="59"/>
      <c r="UEW37" s="57"/>
      <c r="UEX37" s="57"/>
      <c r="UEY37" s="57"/>
      <c r="UEZ37" s="57"/>
      <c r="UFA37" s="92"/>
      <c r="UFB37" s="92"/>
      <c r="UFC37" s="57"/>
      <c r="UFD37" s="568"/>
      <c r="UFE37" s="568"/>
      <c r="UFF37" s="199"/>
      <c r="UFG37" s="59"/>
      <c r="UFH37" s="57"/>
      <c r="UFI37" s="57"/>
      <c r="UFJ37" s="57"/>
      <c r="UFK37" s="57"/>
      <c r="UFL37" s="92"/>
      <c r="UFM37" s="92"/>
      <c r="UFN37" s="57"/>
      <c r="UFO37" s="568"/>
      <c r="UFP37" s="568"/>
      <c r="UFQ37" s="199"/>
      <c r="UFR37" s="59"/>
      <c r="UFS37" s="57"/>
      <c r="UFT37" s="57"/>
      <c r="UFU37" s="57"/>
      <c r="UFV37" s="57"/>
      <c r="UFW37" s="92"/>
      <c r="UFX37" s="92"/>
      <c r="UFY37" s="57"/>
      <c r="UFZ37" s="568"/>
      <c r="UGA37" s="568"/>
      <c r="UGB37" s="199"/>
      <c r="UGC37" s="59"/>
      <c r="UGD37" s="57"/>
      <c r="UGE37" s="57"/>
      <c r="UGF37" s="57"/>
      <c r="UGG37" s="57"/>
      <c r="UGH37" s="92"/>
      <c r="UGI37" s="92"/>
      <c r="UGJ37" s="57"/>
      <c r="UGK37" s="568"/>
      <c r="UGL37" s="568"/>
      <c r="UGM37" s="199"/>
      <c r="UGN37" s="59"/>
      <c r="UGO37" s="57"/>
      <c r="UGP37" s="57"/>
      <c r="UGQ37" s="57"/>
      <c r="UGR37" s="57"/>
      <c r="UGS37" s="92"/>
      <c r="UGT37" s="92"/>
      <c r="UGU37" s="57"/>
      <c r="UGV37" s="568"/>
      <c r="UGW37" s="568"/>
      <c r="UGX37" s="199"/>
      <c r="UGY37" s="59"/>
      <c r="UGZ37" s="57"/>
      <c r="UHA37" s="57"/>
      <c r="UHB37" s="57"/>
      <c r="UHC37" s="57"/>
      <c r="UHD37" s="92"/>
      <c r="UHE37" s="92"/>
      <c r="UHF37" s="57"/>
      <c r="UHG37" s="568"/>
      <c r="UHH37" s="568"/>
      <c r="UHI37" s="199"/>
      <c r="UHJ37" s="59"/>
      <c r="UHK37" s="57"/>
      <c r="UHL37" s="57"/>
      <c r="UHM37" s="57"/>
      <c r="UHN37" s="57"/>
      <c r="UHO37" s="92"/>
      <c r="UHP37" s="92"/>
      <c r="UHQ37" s="57"/>
      <c r="UHR37" s="568"/>
      <c r="UHS37" s="568"/>
      <c r="UHT37" s="199"/>
      <c r="UHU37" s="59"/>
      <c r="UHV37" s="57"/>
      <c r="UHW37" s="57"/>
      <c r="UHX37" s="57"/>
      <c r="UHY37" s="57"/>
      <c r="UHZ37" s="92"/>
      <c r="UIA37" s="92"/>
      <c r="UIB37" s="57"/>
      <c r="UIC37" s="568"/>
      <c r="UID37" s="568"/>
      <c r="UIE37" s="199"/>
      <c r="UIF37" s="59"/>
      <c r="UIG37" s="57"/>
      <c r="UIH37" s="57"/>
      <c r="UII37" s="57"/>
      <c r="UIJ37" s="57"/>
      <c r="UIK37" s="92"/>
      <c r="UIL37" s="92"/>
      <c r="UIM37" s="57"/>
      <c r="UIN37" s="568"/>
      <c r="UIO37" s="568"/>
      <c r="UIP37" s="199"/>
      <c r="UIQ37" s="59"/>
      <c r="UIR37" s="57"/>
      <c r="UIS37" s="57"/>
      <c r="UIT37" s="57"/>
      <c r="UIU37" s="57"/>
      <c r="UIV37" s="92"/>
      <c r="UIW37" s="92"/>
      <c r="UIX37" s="57"/>
      <c r="UIY37" s="568"/>
      <c r="UIZ37" s="568"/>
      <c r="UJA37" s="199"/>
      <c r="UJB37" s="59"/>
      <c r="UJC37" s="57"/>
      <c r="UJD37" s="57"/>
      <c r="UJE37" s="57"/>
      <c r="UJF37" s="57"/>
      <c r="UJG37" s="92"/>
      <c r="UJH37" s="92"/>
      <c r="UJI37" s="57"/>
      <c r="UJJ37" s="568"/>
      <c r="UJK37" s="568"/>
      <c r="UJL37" s="199"/>
      <c r="UJM37" s="59"/>
      <c r="UJN37" s="57"/>
      <c r="UJO37" s="57"/>
      <c r="UJP37" s="57"/>
      <c r="UJQ37" s="57"/>
      <c r="UJR37" s="92"/>
      <c r="UJS37" s="92"/>
      <c r="UJT37" s="57"/>
      <c r="UJU37" s="568"/>
      <c r="UJV37" s="568"/>
      <c r="UJW37" s="199"/>
      <c r="UJX37" s="59"/>
      <c r="UJY37" s="57"/>
      <c r="UJZ37" s="57"/>
      <c r="UKA37" s="57"/>
      <c r="UKB37" s="57"/>
      <c r="UKC37" s="92"/>
      <c r="UKD37" s="92"/>
      <c r="UKE37" s="57"/>
      <c r="UKF37" s="568"/>
      <c r="UKG37" s="568"/>
      <c r="UKH37" s="199"/>
      <c r="UKI37" s="59"/>
      <c r="UKJ37" s="57"/>
      <c r="UKK37" s="57"/>
      <c r="UKL37" s="57"/>
      <c r="UKM37" s="57"/>
      <c r="UKN37" s="92"/>
      <c r="UKO37" s="92"/>
      <c r="UKP37" s="57"/>
      <c r="UKQ37" s="568"/>
      <c r="UKR37" s="568"/>
      <c r="UKS37" s="199"/>
      <c r="UKT37" s="59"/>
      <c r="UKU37" s="57"/>
      <c r="UKV37" s="57"/>
      <c r="UKW37" s="57"/>
      <c r="UKX37" s="57"/>
      <c r="UKY37" s="92"/>
      <c r="UKZ37" s="92"/>
      <c r="ULA37" s="57"/>
      <c r="ULB37" s="568"/>
      <c r="ULC37" s="568"/>
      <c r="ULD37" s="199"/>
      <c r="ULE37" s="59"/>
      <c r="ULF37" s="57"/>
      <c r="ULG37" s="57"/>
      <c r="ULH37" s="57"/>
      <c r="ULI37" s="57"/>
      <c r="ULJ37" s="92"/>
      <c r="ULK37" s="92"/>
      <c r="ULL37" s="57"/>
      <c r="ULM37" s="568"/>
      <c r="ULN37" s="568"/>
      <c r="ULO37" s="199"/>
      <c r="ULP37" s="59"/>
      <c r="ULQ37" s="57"/>
      <c r="ULR37" s="57"/>
      <c r="ULS37" s="57"/>
      <c r="ULT37" s="57"/>
      <c r="ULU37" s="92"/>
      <c r="ULV37" s="92"/>
      <c r="ULW37" s="57"/>
      <c r="ULX37" s="568"/>
      <c r="ULY37" s="568"/>
      <c r="ULZ37" s="199"/>
      <c r="UMA37" s="59"/>
      <c r="UMB37" s="57"/>
      <c r="UMC37" s="57"/>
      <c r="UMD37" s="57"/>
      <c r="UME37" s="57"/>
      <c r="UMF37" s="92"/>
      <c r="UMG37" s="92"/>
      <c r="UMH37" s="57"/>
      <c r="UMI37" s="568"/>
      <c r="UMJ37" s="568"/>
      <c r="UMK37" s="199"/>
      <c r="UML37" s="59"/>
      <c r="UMM37" s="57"/>
      <c r="UMN37" s="57"/>
      <c r="UMO37" s="57"/>
      <c r="UMP37" s="57"/>
      <c r="UMQ37" s="92"/>
      <c r="UMR37" s="92"/>
      <c r="UMS37" s="57"/>
      <c r="UMT37" s="568"/>
      <c r="UMU37" s="568"/>
      <c r="UMV37" s="199"/>
      <c r="UMW37" s="59"/>
      <c r="UMX37" s="57"/>
      <c r="UMY37" s="57"/>
      <c r="UMZ37" s="57"/>
      <c r="UNA37" s="57"/>
      <c r="UNB37" s="92"/>
      <c r="UNC37" s="92"/>
      <c r="UND37" s="57"/>
      <c r="UNE37" s="568"/>
      <c r="UNF37" s="568"/>
      <c r="UNG37" s="199"/>
      <c r="UNH37" s="59"/>
      <c r="UNI37" s="57"/>
      <c r="UNJ37" s="57"/>
      <c r="UNK37" s="57"/>
      <c r="UNL37" s="57"/>
      <c r="UNM37" s="92"/>
      <c r="UNN37" s="92"/>
      <c r="UNO37" s="57"/>
      <c r="UNP37" s="568"/>
      <c r="UNQ37" s="568"/>
      <c r="UNR37" s="199"/>
      <c r="UNS37" s="59"/>
      <c r="UNT37" s="57"/>
      <c r="UNU37" s="57"/>
      <c r="UNV37" s="57"/>
      <c r="UNW37" s="57"/>
      <c r="UNX37" s="92"/>
      <c r="UNY37" s="92"/>
      <c r="UNZ37" s="57"/>
      <c r="UOA37" s="568"/>
      <c r="UOB37" s="568"/>
      <c r="UOC37" s="199"/>
      <c r="UOD37" s="59"/>
      <c r="UOE37" s="57"/>
      <c r="UOF37" s="57"/>
      <c r="UOG37" s="57"/>
      <c r="UOH37" s="57"/>
      <c r="UOI37" s="92"/>
      <c r="UOJ37" s="92"/>
      <c r="UOK37" s="57"/>
      <c r="UOL37" s="568"/>
      <c r="UOM37" s="568"/>
      <c r="UON37" s="199"/>
      <c r="UOO37" s="59"/>
      <c r="UOP37" s="57"/>
      <c r="UOQ37" s="57"/>
      <c r="UOR37" s="57"/>
      <c r="UOS37" s="57"/>
      <c r="UOT37" s="92"/>
      <c r="UOU37" s="92"/>
      <c r="UOV37" s="57"/>
      <c r="UOW37" s="568"/>
      <c r="UOX37" s="568"/>
      <c r="UOY37" s="199"/>
      <c r="UOZ37" s="59"/>
      <c r="UPA37" s="57"/>
      <c r="UPB37" s="57"/>
      <c r="UPC37" s="57"/>
      <c r="UPD37" s="57"/>
      <c r="UPE37" s="92"/>
      <c r="UPF37" s="92"/>
      <c r="UPG37" s="57"/>
      <c r="UPH37" s="568"/>
      <c r="UPI37" s="568"/>
      <c r="UPJ37" s="199"/>
      <c r="UPK37" s="59"/>
      <c r="UPL37" s="57"/>
      <c r="UPM37" s="57"/>
      <c r="UPN37" s="57"/>
      <c r="UPO37" s="57"/>
      <c r="UPP37" s="92"/>
      <c r="UPQ37" s="92"/>
      <c r="UPR37" s="57"/>
      <c r="UPS37" s="568"/>
      <c r="UPT37" s="568"/>
      <c r="UPU37" s="199"/>
      <c r="UPV37" s="59"/>
      <c r="UPW37" s="57"/>
      <c r="UPX37" s="57"/>
      <c r="UPY37" s="57"/>
      <c r="UPZ37" s="57"/>
      <c r="UQA37" s="92"/>
      <c r="UQB37" s="92"/>
      <c r="UQC37" s="57"/>
      <c r="UQD37" s="568"/>
      <c r="UQE37" s="568"/>
      <c r="UQF37" s="199"/>
      <c r="UQG37" s="59"/>
      <c r="UQH37" s="57"/>
      <c r="UQI37" s="57"/>
      <c r="UQJ37" s="57"/>
      <c r="UQK37" s="57"/>
      <c r="UQL37" s="92"/>
      <c r="UQM37" s="92"/>
      <c r="UQN37" s="57"/>
      <c r="UQO37" s="568"/>
      <c r="UQP37" s="568"/>
      <c r="UQQ37" s="199"/>
      <c r="UQR37" s="59"/>
      <c r="UQS37" s="57"/>
      <c r="UQT37" s="57"/>
      <c r="UQU37" s="57"/>
      <c r="UQV37" s="57"/>
      <c r="UQW37" s="92"/>
      <c r="UQX37" s="92"/>
      <c r="UQY37" s="57"/>
      <c r="UQZ37" s="568"/>
      <c r="URA37" s="568"/>
      <c r="URB37" s="199"/>
      <c r="URC37" s="59"/>
      <c r="URD37" s="57"/>
      <c r="URE37" s="57"/>
      <c r="URF37" s="57"/>
      <c r="URG37" s="57"/>
      <c r="URH37" s="92"/>
      <c r="URI37" s="92"/>
      <c r="URJ37" s="57"/>
      <c r="URK37" s="568"/>
      <c r="URL37" s="568"/>
      <c r="URM37" s="199"/>
      <c r="URN37" s="59"/>
      <c r="URO37" s="57"/>
      <c r="URP37" s="57"/>
      <c r="URQ37" s="57"/>
      <c r="URR37" s="57"/>
      <c r="URS37" s="92"/>
      <c r="URT37" s="92"/>
      <c r="URU37" s="57"/>
      <c r="URV37" s="568"/>
      <c r="URW37" s="568"/>
      <c r="URX37" s="199"/>
      <c r="URY37" s="59"/>
      <c r="URZ37" s="57"/>
      <c r="USA37" s="57"/>
      <c r="USB37" s="57"/>
      <c r="USC37" s="57"/>
      <c r="USD37" s="92"/>
      <c r="USE37" s="92"/>
      <c r="USF37" s="57"/>
      <c r="USG37" s="568"/>
      <c r="USH37" s="568"/>
      <c r="USI37" s="199"/>
      <c r="USJ37" s="59"/>
      <c r="USK37" s="57"/>
      <c r="USL37" s="57"/>
      <c r="USM37" s="57"/>
      <c r="USN37" s="57"/>
      <c r="USO37" s="92"/>
      <c r="USP37" s="92"/>
      <c r="USQ37" s="57"/>
      <c r="USR37" s="568"/>
      <c r="USS37" s="568"/>
      <c r="UST37" s="199"/>
      <c r="USU37" s="59"/>
      <c r="USV37" s="57"/>
      <c r="USW37" s="57"/>
      <c r="USX37" s="57"/>
      <c r="USY37" s="57"/>
      <c r="USZ37" s="92"/>
      <c r="UTA37" s="92"/>
      <c r="UTB37" s="57"/>
      <c r="UTC37" s="568"/>
      <c r="UTD37" s="568"/>
      <c r="UTE37" s="199"/>
      <c r="UTF37" s="59"/>
      <c r="UTG37" s="57"/>
      <c r="UTH37" s="57"/>
      <c r="UTI37" s="57"/>
      <c r="UTJ37" s="57"/>
      <c r="UTK37" s="92"/>
      <c r="UTL37" s="92"/>
      <c r="UTM37" s="57"/>
      <c r="UTN37" s="568"/>
      <c r="UTO37" s="568"/>
      <c r="UTP37" s="199"/>
      <c r="UTQ37" s="59"/>
      <c r="UTR37" s="57"/>
      <c r="UTS37" s="57"/>
      <c r="UTT37" s="57"/>
      <c r="UTU37" s="57"/>
      <c r="UTV37" s="92"/>
      <c r="UTW37" s="92"/>
      <c r="UTX37" s="57"/>
      <c r="UTY37" s="568"/>
      <c r="UTZ37" s="568"/>
      <c r="UUA37" s="199"/>
      <c r="UUB37" s="59"/>
      <c r="UUC37" s="57"/>
      <c r="UUD37" s="57"/>
      <c r="UUE37" s="57"/>
      <c r="UUF37" s="57"/>
      <c r="UUG37" s="92"/>
      <c r="UUH37" s="92"/>
      <c r="UUI37" s="57"/>
      <c r="UUJ37" s="568"/>
      <c r="UUK37" s="568"/>
      <c r="UUL37" s="199"/>
      <c r="UUM37" s="59"/>
      <c r="UUN37" s="57"/>
      <c r="UUO37" s="57"/>
      <c r="UUP37" s="57"/>
      <c r="UUQ37" s="57"/>
      <c r="UUR37" s="92"/>
      <c r="UUS37" s="92"/>
      <c r="UUT37" s="57"/>
      <c r="UUU37" s="568"/>
      <c r="UUV37" s="568"/>
      <c r="UUW37" s="199"/>
      <c r="UUX37" s="59"/>
      <c r="UUY37" s="57"/>
      <c r="UUZ37" s="57"/>
      <c r="UVA37" s="57"/>
      <c r="UVB37" s="57"/>
      <c r="UVC37" s="92"/>
      <c r="UVD37" s="92"/>
      <c r="UVE37" s="57"/>
      <c r="UVF37" s="568"/>
      <c r="UVG37" s="568"/>
      <c r="UVH37" s="199"/>
      <c r="UVI37" s="59"/>
      <c r="UVJ37" s="57"/>
      <c r="UVK37" s="57"/>
      <c r="UVL37" s="57"/>
      <c r="UVM37" s="57"/>
      <c r="UVN37" s="92"/>
      <c r="UVO37" s="92"/>
      <c r="UVP37" s="57"/>
      <c r="UVQ37" s="568"/>
      <c r="UVR37" s="568"/>
      <c r="UVS37" s="199"/>
      <c r="UVT37" s="59"/>
      <c r="UVU37" s="57"/>
      <c r="UVV37" s="57"/>
      <c r="UVW37" s="57"/>
      <c r="UVX37" s="57"/>
      <c r="UVY37" s="92"/>
      <c r="UVZ37" s="92"/>
      <c r="UWA37" s="57"/>
      <c r="UWB37" s="568"/>
      <c r="UWC37" s="568"/>
      <c r="UWD37" s="199"/>
      <c r="UWE37" s="59"/>
      <c r="UWF37" s="57"/>
      <c r="UWG37" s="57"/>
      <c r="UWH37" s="57"/>
      <c r="UWI37" s="57"/>
      <c r="UWJ37" s="92"/>
      <c r="UWK37" s="92"/>
      <c r="UWL37" s="57"/>
      <c r="UWM37" s="568"/>
      <c r="UWN37" s="568"/>
      <c r="UWO37" s="199"/>
      <c r="UWP37" s="59"/>
      <c r="UWQ37" s="57"/>
      <c r="UWR37" s="57"/>
      <c r="UWS37" s="57"/>
      <c r="UWT37" s="57"/>
      <c r="UWU37" s="92"/>
      <c r="UWV37" s="92"/>
      <c r="UWW37" s="57"/>
      <c r="UWX37" s="568"/>
      <c r="UWY37" s="568"/>
      <c r="UWZ37" s="199"/>
      <c r="UXA37" s="59"/>
      <c r="UXB37" s="57"/>
      <c r="UXC37" s="57"/>
      <c r="UXD37" s="57"/>
      <c r="UXE37" s="57"/>
      <c r="UXF37" s="92"/>
      <c r="UXG37" s="92"/>
      <c r="UXH37" s="57"/>
      <c r="UXI37" s="568"/>
      <c r="UXJ37" s="568"/>
      <c r="UXK37" s="199"/>
      <c r="UXL37" s="59"/>
      <c r="UXM37" s="57"/>
      <c r="UXN37" s="57"/>
      <c r="UXO37" s="57"/>
      <c r="UXP37" s="57"/>
      <c r="UXQ37" s="92"/>
      <c r="UXR37" s="92"/>
      <c r="UXS37" s="57"/>
      <c r="UXT37" s="568"/>
      <c r="UXU37" s="568"/>
      <c r="UXV37" s="199"/>
      <c r="UXW37" s="59"/>
      <c r="UXX37" s="57"/>
      <c r="UXY37" s="57"/>
      <c r="UXZ37" s="57"/>
      <c r="UYA37" s="57"/>
      <c r="UYB37" s="92"/>
      <c r="UYC37" s="92"/>
      <c r="UYD37" s="57"/>
      <c r="UYE37" s="568"/>
      <c r="UYF37" s="568"/>
      <c r="UYG37" s="199"/>
      <c r="UYH37" s="59"/>
      <c r="UYI37" s="57"/>
      <c r="UYJ37" s="57"/>
      <c r="UYK37" s="57"/>
      <c r="UYL37" s="57"/>
      <c r="UYM37" s="92"/>
      <c r="UYN37" s="92"/>
      <c r="UYO37" s="57"/>
      <c r="UYP37" s="568"/>
      <c r="UYQ37" s="568"/>
      <c r="UYR37" s="199"/>
      <c r="UYS37" s="59"/>
      <c r="UYT37" s="57"/>
      <c r="UYU37" s="57"/>
      <c r="UYV37" s="57"/>
      <c r="UYW37" s="57"/>
      <c r="UYX37" s="92"/>
      <c r="UYY37" s="92"/>
      <c r="UYZ37" s="57"/>
      <c r="UZA37" s="568"/>
      <c r="UZB37" s="568"/>
      <c r="UZC37" s="199"/>
      <c r="UZD37" s="59"/>
      <c r="UZE37" s="57"/>
      <c r="UZF37" s="57"/>
      <c r="UZG37" s="57"/>
      <c r="UZH37" s="57"/>
      <c r="UZI37" s="92"/>
      <c r="UZJ37" s="92"/>
      <c r="UZK37" s="57"/>
      <c r="UZL37" s="568"/>
      <c r="UZM37" s="568"/>
      <c r="UZN37" s="199"/>
      <c r="UZO37" s="59"/>
      <c r="UZP37" s="57"/>
      <c r="UZQ37" s="57"/>
      <c r="UZR37" s="57"/>
      <c r="UZS37" s="57"/>
      <c r="UZT37" s="92"/>
      <c r="UZU37" s="92"/>
      <c r="UZV37" s="57"/>
      <c r="UZW37" s="568"/>
      <c r="UZX37" s="568"/>
      <c r="UZY37" s="199"/>
      <c r="UZZ37" s="59"/>
      <c r="VAA37" s="57"/>
      <c r="VAB37" s="57"/>
      <c r="VAC37" s="57"/>
      <c r="VAD37" s="57"/>
      <c r="VAE37" s="92"/>
      <c r="VAF37" s="92"/>
      <c r="VAG37" s="57"/>
      <c r="VAH37" s="568"/>
      <c r="VAI37" s="568"/>
      <c r="VAJ37" s="199"/>
      <c r="VAK37" s="59"/>
      <c r="VAL37" s="57"/>
      <c r="VAM37" s="57"/>
      <c r="VAN37" s="57"/>
      <c r="VAO37" s="57"/>
      <c r="VAP37" s="92"/>
      <c r="VAQ37" s="92"/>
      <c r="VAR37" s="57"/>
      <c r="VAS37" s="568"/>
      <c r="VAT37" s="568"/>
      <c r="VAU37" s="199"/>
      <c r="VAV37" s="59"/>
      <c r="VAW37" s="57"/>
      <c r="VAX37" s="57"/>
      <c r="VAY37" s="57"/>
      <c r="VAZ37" s="57"/>
      <c r="VBA37" s="92"/>
      <c r="VBB37" s="92"/>
      <c r="VBC37" s="57"/>
      <c r="VBD37" s="568"/>
      <c r="VBE37" s="568"/>
      <c r="VBF37" s="199"/>
      <c r="VBG37" s="59"/>
      <c r="VBH37" s="57"/>
      <c r="VBI37" s="57"/>
      <c r="VBJ37" s="57"/>
      <c r="VBK37" s="57"/>
      <c r="VBL37" s="92"/>
      <c r="VBM37" s="92"/>
      <c r="VBN37" s="57"/>
      <c r="VBO37" s="568"/>
      <c r="VBP37" s="568"/>
      <c r="VBQ37" s="199"/>
      <c r="VBR37" s="59"/>
      <c r="VBS37" s="57"/>
      <c r="VBT37" s="57"/>
      <c r="VBU37" s="57"/>
      <c r="VBV37" s="57"/>
      <c r="VBW37" s="92"/>
      <c r="VBX37" s="92"/>
      <c r="VBY37" s="57"/>
      <c r="VBZ37" s="568"/>
      <c r="VCA37" s="568"/>
      <c r="VCB37" s="199"/>
      <c r="VCC37" s="59"/>
      <c r="VCD37" s="57"/>
      <c r="VCE37" s="57"/>
      <c r="VCF37" s="57"/>
      <c r="VCG37" s="57"/>
      <c r="VCH37" s="92"/>
      <c r="VCI37" s="92"/>
      <c r="VCJ37" s="57"/>
      <c r="VCK37" s="568"/>
      <c r="VCL37" s="568"/>
      <c r="VCM37" s="199"/>
      <c r="VCN37" s="59"/>
      <c r="VCO37" s="57"/>
      <c r="VCP37" s="57"/>
      <c r="VCQ37" s="57"/>
      <c r="VCR37" s="57"/>
      <c r="VCS37" s="92"/>
      <c r="VCT37" s="92"/>
      <c r="VCU37" s="57"/>
      <c r="VCV37" s="568"/>
      <c r="VCW37" s="568"/>
      <c r="VCX37" s="199"/>
      <c r="VCY37" s="59"/>
      <c r="VCZ37" s="57"/>
      <c r="VDA37" s="57"/>
      <c r="VDB37" s="57"/>
      <c r="VDC37" s="57"/>
      <c r="VDD37" s="92"/>
      <c r="VDE37" s="92"/>
      <c r="VDF37" s="57"/>
      <c r="VDG37" s="568"/>
      <c r="VDH37" s="568"/>
      <c r="VDI37" s="199"/>
      <c r="VDJ37" s="59"/>
      <c r="VDK37" s="57"/>
      <c r="VDL37" s="57"/>
      <c r="VDM37" s="57"/>
      <c r="VDN37" s="57"/>
      <c r="VDO37" s="92"/>
      <c r="VDP37" s="92"/>
      <c r="VDQ37" s="57"/>
      <c r="VDR37" s="568"/>
      <c r="VDS37" s="568"/>
      <c r="VDT37" s="199"/>
      <c r="VDU37" s="59"/>
      <c r="VDV37" s="57"/>
      <c r="VDW37" s="57"/>
      <c r="VDX37" s="57"/>
      <c r="VDY37" s="57"/>
      <c r="VDZ37" s="92"/>
      <c r="VEA37" s="92"/>
      <c r="VEB37" s="57"/>
      <c r="VEC37" s="568"/>
      <c r="VED37" s="568"/>
      <c r="VEE37" s="199"/>
      <c r="VEF37" s="59"/>
      <c r="VEG37" s="57"/>
      <c r="VEH37" s="57"/>
      <c r="VEI37" s="57"/>
      <c r="VEJ37" s="57"/>
      <c r="VEK37" s="92"/>
      <c r="VEL37" s="92"/>
      <c r="VEM37" s="57"/>
      <c r="VEN37" s="568"/>
      <c r="VEO37" s="568"/>
      <c r="VEP37" s="199"/>
      <c r="VEQ37" s="59"/>
      <c r="VER37" s="57"/>
      <c r="VES37" s="57"/>
      <c r="VET37" s="57"/>
      <c r="VEU37" s="57"/>
      <c r="VEV37" s="92"/>
      <c r="VEW37" s="92"/>
      <c r="VEX37" s="57"/>
      <c r="VEY37" s="568"/>
      <c r="VEZ37" s="568"/>
      <c r="VFA37" s="199"/>
      <c r="VFB37" s="59"/>
      <c r="VFC37" s="57"/>
      <c r="VFD37" s="57"/>
      <c r="VFE37" s="57"/>
      <c r="VFF37" s="57"/>
      <c r="VFG37" s="92"/>
      <c r="VFH37" s="92"/>
      <c r="VFI37" s="57"/>
      <c r="VFJ37" s="568"/>
      <c r="VFK37" s="568"/>
      <c r="VFL37" s="199"/>
      <c r="VFM37" s="59"/>
      <c r="VFN37" s="57"/>
      <c r="VFO37" s="57"/>
      <c r="VFP37" s="57"/>
      <c r="VFQ37" s="57"/>
      <c r="VFR37" s="92"/>
      <c r="VFS37" s="92"/>
      <c r="VFT37" s="57"/>
      <c r="VFU37" s="568"/>
      <c r="VFV37" s="568"/>
      <c r="VFW37" s="199"/>
      <c r="VFX37" s="59"/>
      <c r="VFY37" s="57"/>
      <c r="VFZ37" s="57"/>
      <c r="VGA37" s="57"/>
      <c r="VGB37" s="57"/>
      <c r="VGC37" s="92"/>
      <c r="VGD37" s="92"/>
      <c r="VGE37" s="57"/>
      <c r="VGF37" s="568"/>
      <c r="VGG37" s="568"/>
      <c r="VGH37" s="199"/>
      <c r="VGI37" s="59"/>
      <c r="VGJ37" s="57"/>
      <c r="VGK37" s="57"/>
      <c r="VGL37" s="57"/>
      <c r="VGM37" s="57"/>
      <c r="VGN37" s="92"/>
      <c r="VGO37" s="92"/>
      <c r="VGP37" s="57"/>
      <c r="VGQ37" s="568"/>
      <c r="VGR37" s="568"/>
      <c r="VGS37" s="199"/>
      <c r="VGT37" s="59"/>
      <c r="VGU37" s="57"/>
      <c r="VGV37" s="57"/>
      <c r="VGW37" s="57"/>
      <c r="VGX37" s="57"/>
      <c r="VGY37" s="92"/>
      <c r="VGZ37" s="92"/>
      <c r="VHA37" s="57"/>
      <c r="VHB37" s="568"/>
      <c r="VHC37" s="568"/>
      <c r="VHD37" s="199"/>
      <c r="VHE37" s="59"/>
      <c r="VHF37" s="57"/>
      <c r="VHG37" s="57"/>
      <c r="VHH37" s="57"/>
      <c r="VHI37" s="57"/>
      <c r="VHJ37" s="92"/>
      <c r="VHK37" s="92"/>
      <c r="VHL37" s="57"/>
      <c r="VHM37" s="568"/>
      <c r="VHN37" s="568"/>
      <c r="VHO37" s="199"/>
      <c r="VHP37" s="59"/>
      <c r="VHQ37" s="57"/>
      <c r="VHR37" s="57"/>
      <c r="VHS37" s="57"/>
      <c r="VHT37" s="57"/>
      <c r="VHU37" s="92"/>
      <c r="VHV37" s="92"/>
      <c r="VHW37" s="57"/>
      <c r="VHX37" s="568"/>
      <c r="VHY37" s="568"/>
      <c r="VHZ37" s="199"/>
      <c r="VIA37" s="59"/>
      <c r="VIB37" s="57"/>
      <c r="VIC37" s="57"/>
      <c r="VID37" s="57"/>
      <c r="VIE37" s="57"/>
      <c r="VIF37" s="92"/>
      <c r="VIG37" s="92"/>
      <c r="VIH37" s="57"/>
      <c r="VII37" s="568"/>
      <c r="VIJ37" s="568"/>
      <c r="VIK37" s="199"/>
      <c r="VIL37" s="59"/>
      <c r="VIM37" s="57"/>
      <c r="VIN37" s="57"/>
      <c r="VIO37" s="57"/>
      <c r="VIP37" s="57"/>
      <c r="VIQ37" s="92"/>
      <c r="VIR37" s="92"/>
      <c r="VIS37" s="57"/>
      <c r="VIT37" s="568"/>
      <c r="VIU37" s="568"/>
      <c r="VIV37" s="199"/>
      <c r="VIW37" s="59"/>
      <c r="VIX37" s="57"/>
      <c r="VIY37" s="57"/>
      <c r="VIZ37" s="57"/>
      <c r="VJA37" s="57"/>
      <c r="VJB37" s="92"/>
      <c r="VJC37" s="92"/>
      <c r="VJD37" s="57"/>
      <c r="VJE37" s="568"/>
      <c r="VJF37" s="568"/>
      <c r="VJG37" s="199"/>
      <c r="VJH37" s="59"/>
      <c r="VJI37" s="57"/>
      <c r="VJJ37" s="57"/>
      <c r="VJK37" s="57"/>
      <c r="VJL37" s="57"/>
      <c r="VJM37" s="92"/>
      <c r="VJN37" s="92"/>
      <c r="VJO37" s="57"/>
      <c r="VJP37" s="568"/>
      <c r="VJQ37" s="568"/>
      <c r="VJR37" s="199"/>
      <c r="VJS37" s="59"/>
      <c r="VJT37" s="57"/>
      <c r="VJU37" s="57"/>
      <c r="VJV37" s="57"/>
      <c r="VJW37" s="57"/>
      <c r="VJX37" s="92"/>
      <c r="VJY37" s="92"/>
      <c r="VJZ37" s="57"/>
      <c r="VKA37" s="568"/>
      <c r="VKB37" s="568"/>
      <c r="VKC37" s="199"/>
      <c r="VKD37" s="59"/>
      <c r="VKE37" s="57"/>
      <c r="VKF37" s="57"/>
      <c r="VKG37" s="57"/>
      <c r="VKH37" s="57"/>
      <c r="VKI37" s="92"/>
      <c r="VKJ37" s="92"/>
      <c r="VKK37" s="57"/>
      <c r="VKL37" s="568"/>
      <c r="VKM37" s="568"/>
      <c r="VKN37" s="199"/>
      <c r="VKO37" s="59"/>
      <c r="VKP37" s="57"/>
      <c r="VKQ37" s="57"/>
      <c r="VKR37" s="57"/>
      <c r="VKS37" s="57"/>
      <c r="VKT37" s="92"/>
      <c r="VKU37" s="92"/>
      <c r="VKV37" s="57"/>
      <c r="VKW37" s="568"/>
      <c r="VKX37" s="568"/>
      <c r="VKY37" s="199"/>
      <c r="VKZ37" s="59"/>
      <c r="VLA37" s="57"/>
      <c r="VLB37" s="57"/>
      <c r="VLC37" s="57"/>
      <c r="VLD37" s="57"/>
      <c r="VLE37" s="92"/>
      <c r="VLF37" s="92"/>
      <c r="VLG37" s="57"/>
      <c r="VLH37" s="568"/>
      <c r="VLI37" s="568"/>
      <c r="VLJ37" s="199"/>
      <c r="VLK37" s="59"/>
      <c r="VLL37" s="57"/>
      <c r="VLM37" s="57"/>
      <c r="VLN37" s="57"/>
      <c r="VLO37" s="57"/>
      <c r="VLP37" s="92"/>
      <c r="VLQ37" s="92"/>
      <c r="VLR37" s="57"/>
      <c r="VLS37" s="568"/>
      <c r="VLT37" s="568"/>
      <c r="VLU37" s="199"/>
      <c r="VLV37" s="59"/>
      <c r="VLW37" s="57"/>
      <c r="VLX37" s="57"/>
      <c r="VLY37" s="57"/>
      <c r="VLZ37" s="57"/>
      <c r="VMA37" s="92"/>
      <c r="VMB37" s="92"/>
      <c r="VMC37" s="57"/>
      <c r="VMD37" s="568"/>
      <c r="VME37" s="568"/>
      <c r="VMF37" s="199"/>
      <c r="VMG37" s="59"/>
      <c r="VMH37" s="57"/>
      <c r="VMI37" s="57"/>
      <c r="VMJ37" s="57"/>
      <c r="VMK37" s="57"/>
      <c r="VML37" s="92"/>
      <c r="VMM37" s="92"/>
      <c r="VMN37" s="57"/>
      <c r="VMO37" s="568"/>
      <c r="VMP37" s="568"/>
      <c r="VMQ37" s="199"/>
      <c r="VMR37" s="59"/>
      <c r="VMS37" s="57"/>
      <c r="VMT37" s="57"/>
      <c r="VMU37" s="57"/>
      <c r="VMV37" s="57"/>
      <c r="VMW37" s="92"/>
      <c r="VMX37" s="92"/>
      <c r="VMY37" s="57"/>
      <c r="VMZ37" s="568"/>
      <c r="VNA37" s="568"/>
      <c r="VNB37" s="199"/>
      <c r="VNC37" s="59"/>
      <c r="VND37" s="57"/>
      <c r="VNE37" s="57"/>
      <c r="VNF37" s="57"/>
      <c r="VNG37" s="57"/>
      <c r="VNH37" s="92"/>
      <c r="VNI37" s="92"/>
      <c r="VNJ37" s="57"/>
      <c r="VNK37" s="568"/>
      <c r="VNL37" s="568"/>
      <c r="VNM37" s="199"/>
      <c r="VNN37" s="59"/>
      <c r="VNO37" s="57"/>
      <c r="VNP37" s="57"/>
      <c r="VNQ37" s="57"/>
      <c r="VNR37" s="57"/>
      <c r="VNS37" s="92"/>
      <c r="VNT37" s="92"/>
      <c r="VNU37" s="57"/>
      <c r="VNV37" s="568"/>
      <c r="VNW37" s="568"/>
      <c r="VNX37" s="199"/>
      <c r="VNY37" s="59"/>
      <c r="VNZ37" s="57"/>
      <c r="VOA37" s="57"/>
      <c r="VOB37" s="57"/>
      <c r="VOC37" s="57"/>
      <c r="VOD37" s="92"/>
      <c r="VOE37" s="92"/>
      <c r="VOF37" s="57"/>
      <c r="VOG37" s="568"/>
      <c r="VOH37" s="568"/>
      <c r="VOI37" s="199"/>
      <c r="VOJ37" s="59"/>
      <c r="VOK37" s="57"/>
      <c r="VOL37" s="57"/>
      <c r="VOM37" s="57"/>
      <c r="VON37" s="57"/>
      <c r="VOO37" s="92"/>
      <c r="VOP37" s="92"/>
      <c r="VOQ37" s="57"/>
      <c r="VOR37" s="568"/>
      <c r="VOS37" s="568"/>
      <c r="VOT37" s="199"/>
      <c r="VOU37" s="59"/>
      <c r="VOV37" s="57"/>
      <c r="VOW37" s="57"/>
      <c r="VOX37" s="57"/>
      <c r="VOY37" s="57"/>
      <c r="VOZ37" s="92"/>
      <c r="VPA37" s="92"/>
      <c r="VPB37" s="57"/>
      <c r="VPC37" s="568"/>
      <c r="VPD37" s="568"/>
      <c r="VPE37" s="199"/>
      <c r="VPF37" s="59"/>
      <c r="VPG37" s="57"/>
      <c r="VPH37" s="57"/>
      <c r="VPI37" s="57"/>
      <c r="VPJ37" s="57"/>
      <c r="VPK37" s="92"/>
      <c r="VPL37" s="92"/>
      <c r="VPM37" s="57"/>
      <c r="VPN37" s="568"/>
      <c r="VPO37" s="568"/>
      <c r="VPP37" s="199"/>
      <c r="VPQ37" s="59"/>
      <c r="VPR37" s="57"/>
      <c r="VPS37" s="57"/>
      <c r="VPT37" s="57"/>
      <c r="VPU37" s="57"/>
      <c r="VPV37" s="92"/>
      <c r="VPW37" s="92"/>
      <c r="VPX37" s="57"/>
      <c r="VPY37" s="568"/>
      <c r="VPZ37" s="568"/>
      <c r="VQA37" s="199"/>
      <c r="VQB37" s="59"/>
      <c r="VQC37" s="57"/>
      <c r="VQD37" s="57"/>
      <c r="VQE37" s="57"/>
      <c r="VQF37" s="57"/>
      <c r="VQG37" s="92"/>
      <c r="VQH37" s="92"/>
      <c r="VQI37" s="57"/>
      <c r="VQJ37" s="568"/>
      <c r="VQK37" s="568"/>
      <c r="VQL37" s="199"/>
      <c r="VQM37" s="59"/>
      <c r="VQN37" s="57"/>
      <c r="VQO37" s="57"/>
      <c r="VQP37" s="57"/>
      <c r="VQQ37" s="57"/>
      <c r="VQR37" s="92"/>
      <c r="VQS37" s="92"/>
      <c r="VQT37" s="57"/>
      <c r="VQU37" s="568"/>
      <c r="VQV37" s="568"/>
      <c r="VQW37" s="199"/>
      <c r="VQX37" s="59"/>
      <c r="VQY37" s="57"/>
      <c r="VQZ37" s="57"/>
      <c r="VRA37" s="57"/>
      <c r="VRB37" s="57"/>
      <c r="VRC37" s="92"/>
      <c r="VRD37" s="92"/>
      <c r="VRE37" s="57"/>
      <c r="VRF37" s="568"/>
      <c r="VRG37" s="568"/>
      <c r="VRH37" s="199"/>
      <c r="VRI37" s="59"/>
      <c r="VRJ37" s="57"/>
      <c r="VRK37" s="57"/>
      <c r="VRL37" s="57"/>
      <c r="VRM37" s="57"/>
      <c r="VRN37" s="92"/>
      <c r="VRO37" s="92"/>
      <c r="VRP37" s="57"/>
      <c r="VRQ37" s="568"/>
      <c r="VRR37" s="568"/>
      <c r="VRS37" s="199"/>
      <c r="VRT37" s="59"/>
      <c r="VRU37" s="57"/>
      <c r="VRV37" s="57"/>
      <c r="VRW37" s="57"/>
      <c r="VRX37" s="57"/>
      <c r="VRY37" s="92"/>
      <c r="VRZ37" s="92"/>
      <c r="VSA37" s="57"/>
      <c r="VSB37" s="568"/>
      <c r="VSC37" s="568"/>
      <c r="VSD37" s="199"/>
      <c r="VSE37" s="59"/>
      <c r="VSF37" s="57"/>
      <c r="VSG37" s="57"/>
      <c r="VSH37" s="57"/>
      <c r="VSI37" s="57"/>
      <c r="VSJ37" s="92"/>
      <c r="VSK37" s="92"/>
      <c r="VSL37" s="57"/>
      <c r="VSM37" s="568"/>
      <c r="VSN37" s="568"/>
      <c r="VSO37" s="199"/>
      <c r="VSP37" s="59"/>
      <c r="VSQ37" s="57"/>
      <c r="VSR37" s="57"/>
      <c r="VSS37" s="57"/>
      <c r="VST37" s="57"/>
      <c r="VSU37" s="92"/>
      <c r="VSV37" s="92"/>
      <c r="VSW37" s="57"/>
      <c r="VSX37" s="568"/>
      <c r="VSY37" s="568"/>
      <c r="VSZ37" s="199"/>
      <c r="VTA37" s="59"/>
      <c r="VTB37" s="57"/>
      <c r="VTC37" s="57"/>
      <c r="VTD37" s="57"/>
      <c r="VTE37" s="57"/>
      <c r="VTF37" s="92"/>
      <c r="VTG37" s="92"/>
      <c r="VTH37" s="57"/>
      <c r="VTI37" s="568"/>
      <c r="VTJ37" s="568"/>
      <c r="VTK37" s="199"/>
      <c r="VTL37" s="59"/>
      <c r="VTM37" s="57"/>
      <c r="VTN37" s="57"/>
      <c r="VTO37" s="57"/>
      <c r="VTP37" s="57"/>
      <c r="VTQ37" s="92"/>
      <c r="VTR37" s="92"/>
      <c r="VTS37" s="57"/>
      <c r="VTT37" s="568"/>
      <c r="VTU37" s="568"/>
      <c r="VTV37" s="199"/>
      <c r="VTW37" s="59"/>
      <c r="VTX37" s="57"/>
      <c r="VTY37" s="57"/>
      <c r="VTZ37" s="57"/>
      <c r="VUA37" s="57"/>
      <c r="VUB37" s="92"/>
      <c r="VUC37" s="92"/>
      <c r="VUD37" s="57"/>
      <c r="VUE37" s="568"/>
      <c r="VUF37" s="568"/>
      <c r="VUG37" s="199"/>
      <c r="VUH37" s="59"/>
      <c r="VUI37" s="57"/>
      <c r="VUJ37" s="57"/>
      <c r="VUK37" s="57"/>
      <c r="VUL37" s="57"/>
      <c r="VUM37" s="92"/>
      <c r="VUN37" s="92"/>
      <c r="VUO37" s="57"/>
      <c r="VUP37" s="568"/>
      <c r="VUQ37" s="568"/>
      <c r="VUR37" s="199"/>
      <c r="VUS37" s="59"/>
      <c r="VUT37" s="57"/>
      <c r="VUU37" s="57"/>
      <c r="VUV37" s="57"/>
      <c r="VUW37" s="57"/>
      <c r="VUX37" s="92"/>
      <c r="VUY37" s="92"/>
      <c r="VUZ37" s="57"/>
      <c r="VVA37" s="568"/>
      <c r="VVB37" s="568"/>
      <c r="VVC37" s="199"/>
      <c r="VVD37" s="59"/>
      <c r="VVE37" s="57"/>
      <c r="VVF37" s="57"/>
      <c r="VVG37" s="57"/>
      <c r="VVH37" s="57"/>
      <c r="VVI37" s="92"/>
      <c r="VVJ37" s="92"/>
      <c r="VVK37" s="57"/>
      <c r="VVL37" s="568"/>
      <c r="VVM37" s="568"/>
      <c r="VVN37" s="199"/>
      <c r="VVO37" s="59"/>
      <c r="VVP37" s="57"/>
      <c r="VVQ37" s="57"/>
      <c r="VVR37" s="57"/>
      <c r="VVS37" s="57"/>
      <c r="VVT37" s="92"/>
      <c r="VVU37" s="92"/>
      <c r="VVV37" s="57"/>
      <c r="VVW37" s="568"/>
      <c r="VVX37" s="568"/>
      <c r="VVY37" s="199"/>
      <c r="VVZ37" s="59"/>
      <c r="VWA37" s="57"/>
      <c r="VWB37" s="57"/>
      <c r="VWC37" s="57"/>
      <c r="VWD37" s="57"/>
      <c r="VWE37" s="92"/>
      <c r="VWF37" s="92"/>
      <c r="VWG37" s="57"/>
      <c r="VWH37" s="568"/>
      <c r="VWI37" s="568"/>
      <c r="VWJ37" s="199"/>
      <c r="VWK37" s="59"/>
      <c r="VWL37" s="57"/>
      <c r="VWM37" s="57"/>
      <c r="VWN37" s="57"/>
      <c r="VWO37" s="57"/>
      <c r="VWP37" s="92"/>
      <c r="VWQ37" s="92"/>
      <c r="VWR37" s="57"/>
      <c r="VWS37" s="568"/>
      <c r="VWT37" s="568"/>
      <c r="VWU37" s="199"/>
      <c r="VWV37" s="59"/>
      <c r="VWW37" s="57"/>
      <c r="VWX37" s="57"/>
      <c r="VWY37" s="57"/>
      <c r="VWZ37" s="57"/>
      <c r="VXA37" s="92"/>
      <c r="VXB37" s="92"/>
      <c r="VXC37" s="57"/>
      <c r="VXD37" s="568"/>
      <c r="VXE37" s="568"/>
      <c r="VXF37" s="199"/>
      <c r="VXG37" s="59"/>
      <c r="VXH37" s="57"/>
      <c r="VXI37" s="57"/>
      <c r="VXJ37" s="57"/>
      <c r="VXK37" s="57"/>
      <c r="VXL37" s="92"/>
      <c r="VXM37" s="92"/>
      <c r="VXN37" s="57"/>
      <c r="VXO37" s="568"/>
      <c r="VXP37" s="568"/>
      <c r="VXQ37" s="199"/>
      <c r="VXR37" s="59"/>
      <c r="VXS37" s="57"/>
      <c r="VXT37" s="57"/>
      <c r="VXU37" s="57"/>
      <c r="VXV37" s="57"/>
      <c r="VXW37" s="92"/>
      <c r="VXX37" s="92"/>
      <c r="VXY37" s="57"/>
      <c r="VXZ37" s="568"/>
      <c r="VYA37" s="568"/>
      <c r="VYB37" s="199"/>
      <c r="VYC37" s="59"/>
      <c r="VYD37" s="57"/>
      <c r="VYE37" s="57"/>
      <c r="VYF37" s="57"/>
      <c r="VYG37" s="57"/>
      <c r="VYH37" s="92"/>
      <c r="VYI37" s="92"/>
      <c r="VYJ37" s="57"/>
      <c r="VYK37" s="568"/>
      <c r="VYL37" s="568"/>
      <c r="VYM37" s="199"/>
      <c r="VYN37" s="59"/>
      <c r="VYO37" s="57"/>
      <c r="VYP37" s="57"/>
      <c r="VYQ37" s="57"/>
      <c r="VYR37" s="57"/>
      <c r="VYS37" s="92"/>
      <c r="VYT37" s="92"/>
      <c r="VYU37" s="57"/>
      <c r="VYV37" s="568"/>
      <c r="VYW37" s="568"/>
      <c r="VYX37" s="199"/>
      <c r="VYY37" s="59"/>
      <c r="VYZ37" s="57"/>
      <c r="VZA37" s="57"/>
      <c r="VZB37" s="57"/>
      <c r="VZC37" s="57"/>
      <c r="VZD37" s="92"/>
      <c r="VZE37" s="92"/>
      <c r="VZF37" s="57"/>
      <c r="VZG37" s="568"/>
      <c r="VZH37" s="568"/>
      <c r="VZI37" s="199"/>
      <c r="VZJ37" s="59"/>
      <c r="VZK37" s="57"/>
      <c r="VZL37" s="57"/>
      <c r="VZM37" s="57"/>
      <c r="VZN37" s="57"/>
      <c r="VZO37" s="92"/>
      <c r="VZP37" s="92"/>
      <c r="VZQ37" s="57"/>
      <c r="VZR37" s="568"/>
      <c r="VZS37" s="568"/>
      <c r="VZT37" s="199"/>
      <c r="VZU37" s="59"/>
      <c r="VZV37" s="57"/>
      <c r="VZW37" s="57"/>
      <c r="VZX37" s="57"/>
      <c r="VZY37" s="57"/>
      <c r="VZZ37" s="92"/>
      <c r="WAA37" s="92"/>
      <c r="WAB37" s="57"/>
      <c r="WAC37" s="568"/>
      <c r="WAD37" s="568"/>
      <c r="WAE37" s="199"/>
      <c r="WAF37" s="59"/>
      <c r="WAG37" s="57"/>
      <c r="WAH37" s="57"/>
      <c r="WAI37" s="57"/>
      <c r="WAJ37" s="57"/>
      <c r="WAK37" s="92"/>
      <c r="WAL37" s="92"/>
      <c r="WAM37" s="57"/>
      <c r="WAN37" s="568"/>
      <c r="WAO37" s="568"/>
      <c r="WAP37" s="199"/>
      <c r="WAQ37" s="59"/>
      <c r="WAR37" s="57"/>
      <c r="WAS37" s="57"/>
      <c r="WAT37" s="57"/>
      <c r="WAU37" s="57"/>
      <c r="WAV37" s="92"/>
      <c r="WAW37" s="92"/>
      <c r="WAX37" s="57"/>
      <c r="WAY37" s="568"/>
      <c r="WAZ37" s="568"/>
      <c r="WBA37" s="199"/>
      <c r="WBB37" s="59"/>
      <c r="WBC37" s="57"/>
      <c r="WBD37" s="57"/>
      <c r="WBE37" s="57"/>
      <c r="WBF37" s="57"/>
      <c r="WBG37" s="92"/>
      <c r="WBH37" s="92"/>
      <c r="WBI37" s="57"/>
      <c r="WBJ37" s="568"/>
      <c r="WBK37" s="568"/>
      <c r="WBL37" s="199"/>
      <c r="WBM37" s="59"/>
      <c r="WBN37" s="57"/>
      <c r="WBO37" s="57"/>
      <c r="WBP37" s="57"/>
      <c r="WBQ37" s="57"/>
      <c r="WBR37" s="92"/>
      <c r="WBS37" s="92"/>
      <c r="WBT37" s="57"/>
      <c r="WBU37" s="568"/>
      <c r="WBV37" s="568"/>
      <c r="WBW37" s="199"/>
      <c r="WBX37" s="59"/>
      <c r="WBY37" s="57"/>
      <c r="WBZ37" s="57"/>
      <c r="WCA37" s="57"/>
      <c r="WCB37" s="57"/>
      <c r="WCC37" s="92"/>
      <c r="WCD37" s="92"/>
      <c r="WCE37" s="57"/>
      <c r="WCF37" s="568"/>
      <c r="WCG37" s="568"/>
      <c r="WCH37" s="199"/>
      <c r="WCI37" s="59"/>
      <c r="WCJ37" s="57"/>
      <c r="WCK37" s="57"/>
      <c r="WCL37" s="57"/>
      <c r="WCM37" s="57"/>
      <c r="WCN37" s="92"/>
      <c r="WCO37" s="92"/>
      <c r="WCP37" s="57"/>
      <c r="WCQ37" s="568"/>
      <c r="WCR37" s="568"/>
      <c r="WCS37" s="199"/>
      <c r="WCT37" s="59"/>
      <c r="WCU37" s="57"/>
      <c r="WCV37" s="57"/>
      <c r="WCW37" s="57"/>
      <c r="WCX37" s="57"/>
      <c r="WCY37" s="92"/>
      <c r="WCZ37" s="92"/>
      <c r="WDA37" s="57"/>
      <c r="WDB37" s="568"/>
      <c r="WDC37" s="568"/>
      <c r="WDD37" s="199"/>
      <c r="WDE37" s="59"/>
      <c r="WDF37" s="57"/>
      <c r="WDG37" s="57"/>
      <c r="WDH37" s="57"/>
      <c r="WDI37" s="57"/>
      <c r="WDJ37" s="92"/>
      <c r="WDK37" s="92"/>
      <c r="WDL37" s="57"/>
      <c r="WDM37" s="568"/>
      <c r="WDN37" s="568"/>
      <c r="WDO37" s="199"/>
      <c r="WDP37" s="59"/>
      <c r="WDQ37" s="57"/>
      <c r="WDR37" s="57"/>
      <c r="WDS37" s="57"/>
      <c r="WDT37" s="57"/>
      <c r="WDU37" s="92"/>
      <c r="WDV37" s="92"/>
      <c r="WDW37" s="57"/>
      <c r="WDX37" s="568"/>
      <c r="WDY37" s="568"/>
      <c r="WDZ37" s="199"/>
      <c r="WEA37" s="59"/>
      <c r="WEB37" s="57"/>
      <c r="WEC37" s="57"/>
      <c r="WED37" s="57"/>
      <c r="WEE37" s="57"/>
      <c r="WEF37" s="92"/>
      <c r="WEG37" s="92"/>
      <c r="WEH37" s="57"/>
      <c r="WEI37" s="568"/>
      <c r="WEJ37" s="568"/>
      <c r="WEK37" s="199"/>
      <c r="WEL37" s="59"/>
      <c r="WEM37" s="57"/>
      <c r="WEN37" s="57"/>
      <c r="WEO37" s="57"/>
      <c r="WEP37" s="57"/>
      <c r="WEQ37" s="92"/>
      <c r="WER37" s="92"/>
      <c r="WES37" s="57"/>
      <c r="WET37" s="568"/>
      <c r="WEU37" s="568"/>
      <c r="WEV37" s="199"/>
      <c r="WEW37" s="59"/>
      <c r="WEX37" s="57"/>
      <c r="WEY37" s="57"/>
      <c r="WEZ37" s="57"/>
      <c r="WFA37" s="57"/>
      <c r="WFB37" s="92"/>
      <c r="WFC37" s="92"/>
      <c r="WFD37" s="57"/>
      <c r="WFE37" s="568"/>
      <c r="WFF37" s="568"/>
      <c r="WFG37" s="199"/>
      <c r="WFH37" s="59"/>
      <c r="WFI37" s="57"/>
      <c r="WFJ37" s="57"/>
      <c r="WFK37" s="57"/>
      <c r="WFL37" s="57"/>
      <c r="WFM37" s="92"/>
      <c r="WFN37" s="92"/>
      <c r="WFO37" s="57"/>
      <c r="WFP37" s="568"/>
      <c r="WFQ37" s="568"/>
      <c r="WFR37" s="199"/>
      <c r="WFS37" s="59"/>
      <c r="WFT37" s="57"/>
      <c r="WFU37" s="57"/>
      <c r="WFV37" s="57"/>
      <c r="WFW37" s="57"/>
      <c r="WFX37" s="92"/>
      <c r="WFY37" s="92"/>
      <c r="WFZ37" s="57"/>
      <c r="WGA37" s="568"/>
      <c r="WGB37" s="568"/>
      <c r="WGC37" s="199"/>
      <c r="WGD37" s="59"/>
      <c r="WGE37" s="57"/>
      <c r="WGF37" s="57"/>
      <c r="WGG37" s="57"/>
      <c r="WGH37" s="57"/>
      <c r="WGI37" s="92"/>
      <c r="WGJ37" s="92"/>
      <c r="WGK37" s="57"/>
      <c r="WGL37" s="568"/>
      <c r="WGM37" s="568"/>
      <c r="WGN37" s="199"/>
      <c r="WGO37" s="59"/>
      <c r="WGP37" s="57"/>
      <c r="WGQ37" s="57"/>
      <c r="WGR37" s="57"/>
      <c r="WGS37" s="57"/>
      <c r="WGT37" s="92"/>
      <c r="WGU37" s="92"/>
      <c r="WGV37" s="57"/>
      <c r="WGW37" s="568"/>
      <c r="WGX37" s="568"/>
      <c r="WGY37" s="199"/>
      <c r="WGZ37" s="59"/>
      <c r="WHA37" s="57"/>
      <c r="WHB37" s="57"/>
      <c r="WHC37" s="57"/>
      <c r="WHD37" s="57"/>
      <c r="WHE37" s="92"/>
      <c r="WHF37" s="92"/>
      <c r="WHG37" s="57"/>
      <c r="WHH37" s="568"/>
      <c r="WHI37" s="568"/>
      <c r="WHJ37" s="199"/>
      <c r="WHK37" s="59"/>
      <c r="WHL37" s="57"/>
      <c r="WHM37" s="57"/>
      <c r="WHN37" s="57"/>
      <c r="WHO37" s="57"/>
      <c r="WHP37" s="92"/>
      <c r="WHQ37" s="92"/>
      <c r="WHR37" s="57"/>
      <c r="WHS37" s="568"/>
      <c r="WHT37" s="568"/>
      <c r="WHU37" s="199"/>
      <c r="WHV37" s="59"/>
      <c r="WHW37" s="57"/>
      <c r="WHX37" s="57"/>
      <c r="WHY37" s="57"/>
      <c r="WHZ37" s="57"/>
      <c r="WIA37" s="92"/>
      <c r="WIB37" s="92"/>
      <c r="WIC37" s="57"/>
      <c r="WID37" s="568"/>
      <c r="WIE37" s="568"/>
      <c r="WIF37" s="199"/>
      <c r="WIG37" s="59"/>
      <c r="WIH37" s="57"/>
      <c r="WII37" s="57"/>
      <c r="WIJ37" s="57"/>
      <c r="WIK37" s="57"/>
      <c r="WIL37" s="92"/>
      <c r="WIM37" s="92"/>
      <c r="WIN37" s="57"/>
      <c r="WIO37" s="568"/>
      <c r="WIP37" s="568"/>
      <c r="WIQ37" s="199"/>
      <c r="WIR37" s="59"/>
      <c r="WIS37" s="57"/>
      <c r="WIT37" s="57"/>
      <c r="WIU37" s="57"/>
      <c r="WIV37" s="57"/>
      <c r="WIW37" s="92"/>
      <c r="WIX37" s="92"/>
      <c r="WIY37" s="57"/>
      <c r="WIZ37" s="568"/>
      <c r="WJA37" s="568"/>
      <c r="WJB37" s="199"/>
      <c r="WJC37" s="59"/>
      <c r="WJD37" s="57"/>
      <c r="WJE37" s="57"/>
      <c r="WJF37" s="57"/>
      <c r="WJG37" s="57"/>
      <c r="WJH37" s="92"/>
      <c r="WJI37" s="92"/>
      <c r="WJJ37" s="57"/>
      <c r="WJK37" s="568"/>
      <c r="WJL37" s="568"/>
      <c r="WJM37" s="199"/>
      <c r="WJN37" s="59"/>
      <c r="WJO37" s="57"/>
      <c r="WJP37" s="57"/>
      <c r="WJQ37" s="57"/>
      <c r="WJR37" s="57"/>
      <c r="WJS37" s="92"/>
      <c r="WJT37" s="92"/>
      <c r="WJU37" s="57"/>
      <c r="WJV37" s="568"/>
      <c r="WJW37" s="568"/>
      <c r="WJX37" s="199"/>
      <c r="WJY37" s="59"/>
      <c r="WJZ37" s="57"/>
      <c r="WKA37" s="57"/>
      <c r="WKB37" s="57"/>
      <c r="WKC37" s="57"/>
      <c r="WKD37" s="92"/>
      <c r="WKE37" s="92"/>
      <c r="WKF37" s="57"/>
      <c r="WKG37" s="568"/>
      <c r="WKH37" s="568"/>
      <c r="WKI37" s="199"/>
      <c r="WKJ37" s="59"/>
      <c r="WKK37" s="57"/>
      <c r="WKL37" s="57"/>
      <c r="WKM37" s="57"/>
      <c r="WKN37" s="57"/>
      <c r="WKO37" s="92"/>
      <c r="WKP37" s="92"/>
      <c r="WKQ37" s="57"/>
      <c r="WKR37" s="568"/>
      <c r="WKS37" s="568"/>
      <c r="WKT37" s="199"/>
      <c r="WKU37" s="59"/>
      <c r="WKV37" s="57"/>
      <c r="WKW37" s="57"/>
      <c r="WKX37" s="57"/>
      <c r="WKY37" s="57"/>
      <c r="WKZ37" s="92"/>
      <c r="WLA37" s="92"/>
      <c r="WLB37" s="57"/>
      <c r="WLC37" s="568"/>
      <c r="WLD37" s="568"/>
      <c r="WLE37" s="199"/>
      <c r="WLF37" s="59"/>
      <c r="WLG37" s="57"/>
      <c r="WLH37" s="57"/>
      <c r="WLI37" s="57"/>
      <c r="WLJ37" s="57"/>
      <c r="WLK37" s="92"/>
      <c r="WLL37" s="92"/>
      <c r="WLM37" s="57"/>
      <c r="WLN37" s="568"/>
      <c r="WLO37" s="568"/>
      <c r="WLP37" s="199"/>
      <c r="WLQ37" s="59"/>
      <c r="WLR37" s="57"/>
      <c r="WLS37" s="57"/>
      <c r="WLT37" s="57"/>
      <c r="WLU37" s="57"/>
      <c r="WLV37" s="92"/>
      <c r="WLW37" s="92"/>
      <c r="WLX37" s="57"/>
      <c r="WLY37" s="568"/>
      <c r="WLZ37" s="568"/>
      <c r="WMA37" s="199"/>
      <c r="WMB37" s="59"/>
      <c r="WMC37" s="57"/>
      <c r="WMD37" s="57"/>
      <c r="WME37" s="57"/>
      <c r="WMF37" s="57"/>
      <c r="WMG37" s="92"/>
      <c r="WMH37" s="92"/>
      <c r="WMI37" s="57"/>
      <c r="WMJ37" s="568"/>
      <c r="WMK37" s="568"/>
      <c r="WML37" s="199"/>
      <c r="WMM37" s="59"/>
      <c r="WMN37" s="57"/>
      <c r="WMO37" s="57"/>
      <c r="WMP37" s="57"/>
      <c r="WMQ37" s="57"/>
      <c r="WMR37" s="92"/>
      <c r="WMS37" s="92"/>
      <c r="WMT37" s="57"/>
      <c r="WMU37" s="568"/>
      <c r="WMV37" s="568"/>
      <c r="WMW37" s="199"/>
      <c r="WMX37" s="59"/>
      <c r="WMY37" s="57"/>
      <c r="WMZ37" s="57"/>
      <c r="WNA37" s="57"/>
      <c r="WNB37" s="57"/>
      <c r="WNC37" s="92"/>
      <c r="WND37" s="92"/>
      <c r="WNE37" s="57"/>
      <c r="WNF37" s="568"/>
      <c r="WNG37" s="568"/>
      <c r="WNH37" s="199"/>
      <c r="WNI37" s="59"/>
      <c r="WNJ37" s="57"/>
      <c r="WNK37" s="57"/>
      <c r="WNL37" s="57"/>
      <c r="WNM37" s="57"/>
      <c r="WNN37" s="92"/>
      <c r="WNO37" s="92"/>
      <c r="WNP37" s="57"/>
      <c r="WNQ37" s="568"/>
      <c r="WNR37" s="568"/>
      <c r="WNS37" s="199"/>
      <c r="WNT37" s="59"/>
      <c r="WNU37" s="57"/>
      <c r="WNV37" s="57"/>
      <c r="WNW37" s="57"/>
      <c r="WNX37" s="57"/>
      <c r="WNY37" s="92"/>
      <c r="WNZ37" s="92"/>
      <c r="WOA37" s="57"/>
      <c r="WOB37" s="568"/>
      <c r="WOC37" s="568"/>
      <c r="WOD37" s="199"/>
      <c r="WOE37" s="59"/>
      <c r="WOF37" s="57"/>
      <c r="WOG37" s="57"/>
      <c r="WOH37" s="57"/>
      <c r="WOI37" s="57"/>
      <c r="WOJ37" s="92"/>
      <c r="WOK37" s="92"/>
      <c r="WOL37" s="57"/>
      <c r="WOM37" s="568"/>
      <c r="WON37" s="568"/>
      <c r="WOO37" s="199"/>
      <c r="WOP37" s="59"/>
      <c r="WOQ37" s="57"/>
      <c r="WOR37" s="57"/>
      <c r="WOS37" s="57"/>
      <c r="WOT37" s="57"/>
      <c r="WOU37" s="92"/>
      <c r="WOV37" s="92"/>
      <c r="WOW37" s="57"/>
      <c r="WOX37" s="568"/>
      <c r="WOY37" s="568"/>
      <c r="WOZ37" s="199"/>
      <c r="WPA37" s="59"/>
      <c r="WPB37" s="57"/>
      <c r="WPC37" s="57"/>
      <c r="WPD37" s="57"/>
      <c r="WPE37" s="57"/>
      <c r="WPF37" s="92"/>
      <c r="WPG37" s="92"/>
      <c r="WPH37" s="57"/>
      <c r="WPI37" s="568"/>
      <c r="WPJ37" s="568"/>
      <c r="WPK37" s="199"/>
      <c r="WPL37" s="59"/>
      <c r="WPM37" s="57"/>
      <c r="WPN37" s="57"/>
      <c r="WPO37" s="57"/>
      <c r="WPP37" s="57"/>
      <c r="WPQ37" s="92"/>
      <c r="WPR37" s="92"/>
      <c r="WPS37" s="57"/>
      <c r="WPT37" s="568"/>
      <c r="WPU37" s="568"/>
      <c r="WPV37" s="199"/>
      <c r="WPW37" s="59"/>
      <c r="WPX37" s="57"/>
      <c r="WPY37" s="57"/>
      <c r="WPZ37" s="57"/>
      <c r="WQA37" s="57"/>
      <c r="WQB37" s="92"/>
      <c r="WQC37" s="92"/>
      <c r="WQD37" s="57"/>
      <c r="WQE37" s="568"/>
      <c r="WQF37" s="568"/>
      <c r="WQG37" s="199"/>
      <c r="WQH37" s="59"/>
      <c r="WQI37" s="57"/>
      <c r="WQJ37" s="57"/>
      <c r="WQK37" s="57"/>
      <c r="WQL37" s="57"/>
      <c r="WQM37" s="92"/>
      <c r="WQN37" s="92"/>
      <c r="WQO37" s="57"/>
      <c r="WQP37" s="568"/>
      <c r="WQQ37" s="568"/>
      <c r="WQR37" s="199"/>
      <c r="WQS37" s="59"/>
      <c r="WQT37" s="57"/>
      <c r="WQU37" s="57"/>
      <c r="WQV37" s="57"/>
      <c r="WQW37" s="57"/>
      <c r="WQX37" s="92"/>
      <c r="WQY37" s="92"/>
      <c r="WQZ37" s="57"/>
      <c r="WRA37" s="568"/>
      <c r="WRB37" s="568"/>
      <c r="WRC37" s="199"/>
      <c r="WRD37" s="59"/>
      <c r="WRE37" s="57"/>
      <c r="WRF37" s="57"/>
      <c r="WRG37" s="57"/>
      <c r="WRH37" s="57"/>
      <c r="WRI37" s="92"/>
      <c r="WRJ37" s="92"/>
      <c r="WRK37" s="57"/>
      <c r="WRL37" s="568"/>
      <c r="WRM37" s="568"/>
      <c r="WRN37" s="199"/>
      <c r="WRO37" s="59"/>
      <c r="WRP37" s="57"/>
      <c r="WRQ37" s="57"/>
      <c r="WRR37" s="57"/>
      <c r="WRS37" s="57"/>
      <c r="WRT37" s="92"/>
      <c r="WRU37" s="92"/>
      <c r="WRV37" s="57"/>
      <c r="WRW37" s="568"/>
      <c r="WRX37" s="568"/>
      <c r="WRY37" s="199"/>
      <c r="WRZ37" s="59"/>
      <c r="WSA37" s="57"/>
      <c r="WSB37" s="57"/>
      <c r="WSC37" s="57"/>
      <c r="WSD37" s="57"/>
      <c r="WSE37" s="92"/>
      <c r="WSF37" s="92"/>
      <c r="WSG37" s="57"/>
      <c r="WSH37" s="568"/>
      <c r="WSI37" s="568"/>
      <c r="WSJ37" s="199"/>
      <c r="WSK37" s="59"/>
      <c r="WSL37" s="57"/>
      <c r="WSM37" s="57"/>
      <c r="WSN37" s="57"/>
      <c r="WSO37" s="57"/>
      <c r="WSP37" s="92"/>
      <c r="WSQ37" s="92"/>
      <c r="WSR37" s="57"/>
      <c r="WSS37" s="568"/>
      <c r="WST37" s="568"/>
      <c r="WSU37" s="199"/>
      <c r="WSV37" s="59"/>
      <c r="WSW37" s="57"/>
      <c r="WSX37" s="57"/>
      <c r="WSY37" s="57"/>
      <c r="WSZ37" s="57"/>
      <c r="WTA37" s="92"/>
      <c r="WTB37" s="92"/>
      <c r="WTC37" s="57"/>
      <c r="WTD37" s="568"/>
      <c r="WTE37" s="568"/>
      <c r="WTF37" s="199"/>
      <c r="WTG37" s="59"/>
      <c r="WTH37" s="57"/>
      <c r="WTI37" s="57"/>
      <c r="WTJ37" s="57"/>
      <c r="WTK37" s="57"/>
      <c r="WTL37" s="92"/>
      <c r="WTM37" s="92"/>
      <c r="WTN37" s="57"/>
      <c r="WTO37" s="568"/>
      <c r="WTP37" s="568"/>
      <c r="WTQ37" s="199"/>
      <c r="WTR37" s="59"/>
      <c r="WTS37" s="57"/>
      <c r="WTT37" s="57"/>
      <c r="WTU37" s="57"/>
      <c r="WTV37" s="57"/>
      <c r="WTW37" s="92"/>
      <c r="WTX37" s="92"/>
      <c r="WTY37" s="57"/>
      <c r="WTZ37" s="568"/>
      <c r="WUA37" s="568"/>
      <c r="WUB37" s="199"/>
      <c r="WUC37" s="59"/>
      <c r="WUD37" s="57"/>
      <c r="WUE37" s="57"/>
      <c r="WUF37" s="57"/>
      <c r="WUG37" s="57"/>
      <c r="WUH37" s="92"/>
      <c r="WUI37" s="92"/>
      <c r="WUJ37" s="57"/>
      <c r="WUK37" s="568"/>
      <c r="WUL37" s="568"/>
      <c r="WUM37" s="199"/>
      <c r="WUN37" s="59"/>
      <c r="WUO37" s="57"/>
      <c r="WUP37" s="57"/>
      <c r="WUQ37" s="57"/>
      <c r="WUR37" s="57"/>
      <c r="WUS37" s="92"/>
      <c r="WUT37" s="92"/>
      <c r="WUU37" s="57"/>
      <c r="WUV37" s="568"/>
      <c r="WUW37" s="568"/>
      <c r="WUX37" s="199"/>
      <c r="WUY37" s="59"/>
      <c r="WUZ37" s="57"/>
      <c r="WVA37" s="57"/>
      <c r="WVB37" s="57"/>
      <c r="WVC37" s="57"/>
      <c r="WVD37" s="92"/>
      <c r="WVE37" s="92"/>
      <c r="WVF37" s="57"/>
      <c r="WVG37" s="568"/>
      <c r="WVH37" s="568"/>
      <c r="WVI37" s="199"/>
      <c r="WVJ37" s="59"/>
      <c r="WVK37" s="57"/>
      <c r="WVL37" s="57"/>
      <c r="WVM37" s="57"/>
      <c r="WVN37" s="57"/>
      <c r="WVO37" s="92"/>
      <c r="WVP37" s="92"/>
      <c r="WVQ37" s="57"/>
      <c r="WVR37" s="568"/>
      <c r="WVS37" s="568"/>
      <c r="WVT37" s="199"/>
      <c r="WVU37" s="59"/>
      <c r="WVV37" s="57"/>
      <c r="WVW37" s="57"/>
      <c r="WVX37" s="57"/>
      <c r="WVY37" s="57"/>
      <c r="WVZ37" s="92"/>
      <c r="WWA37" s="92"/>
      <c r="WWB37" s="57"/>
      <c r="WWC37" s="568"/>
      <c r="WWD37" s="568"/>
      <c r="WWE37" s="199"/>
      <c r="WWF37" s="59"/>
      <c r="WWG37" s="57"/>
      <c r="WWH37" s="57"/>
      <c r="WWI37" s="57"/>
      <c r="WWJ37" s="57"/>
      <c r="WWK37" s="92"/>
      <c r="WWL37" s="92"/>
      <c r="WWM37" s="57"/>
      <c r="WWN37" s="568"/>
      <c r="WWO37" s="568"/>
      <c r="WWP37" s="199"/>
      <c r="WWQ37" s="59"/>
      <c r="WWR37" s="57"/>
      <c r="WWS37" s="57"/>
      <c r="WWT37" s="57"/>
      <c r="WWU37" s="57"/>
      <c r="WWV37" s="92"/>
      <c r="WWW37" s="92"/>
      <c r="WWX37" s="57"/>
      <c r="WWY37" s="568"/>
      <c r="WWZ37" s="568"/>
      <c r="WXA37" s="199"/>
      <c r="WXB37" s="59"/>
      <c r="WXC37" s="57"/>
      <c r="WXD37" s="57"/>
      <c r="WXE37" s="57"/>
      <c r="WXF37" s="57"/>
      <c r="WXG37" s="92"/>
      <c r="WXH37" s="92"/>
      <c r="WXI37" s="57"/>
      <c r="WXJ37" s="568"/>
      <c r="WXK37" s="568"/>
      <c r="WXL37" s="199"/>
      <c r="WXM37" s="59"/>
      <c r="WXN37" s="57"/>
      <c r="WXO37" s="57"/>
      <c r="WXP37" s="57"/>
      <c r="WXQ37" s="57"/>
      <c r="WXR37" s="92"/>
      <c r="WXS37" s="92"/>
      <c r="WXT37" s="57"/>
      <c r="WXU37" s="568"/>
      <c r="WXV37" s="568"/>
      <c r="WXW37" s="199"/>
      <c r="WXX37" s="59"/>
      <c r="WXY37" s="57"/>
      <c r="WXZ37" s="57"/>
      <c r="WYA37" s="57"/>
      <c r="WYB37" s="57"/>
      <c r="WYC37" s="92"/>
      <c r="WYD37" s="92"/>
      <c r="WYE37" s="57"/>
      <c r="WYF37" s="568"/>
      <c r="WYG37" s="568"/>
      <c r="WYH37" s="199"/>
      <c r="WYI37" s="59"/>
      <c r="WYJ37" s="57"/>
      <c r="WYK37" s="57"/>
      <c r="WYL37" s="57"/>
      <c r="WYM37" s="57"/>
      <c r="WYN37" s="92"/>
      <c r="WYO37" s="92"/>
      <c r="WYP37" s="57"/>
      <c r="WYQ37" s="568"/>
      <c r="WYR37" s="568"/>
      <c r="WYS37" s="199"/>
      <c r="WYT37" s="59"/>
      <c r="WYU37" s="57"/>
      <c r="WYV37" s="57"/>
      <c r="WYW37" s="57"/>
      <c r="WYX37" s="57"/>
      <c r="WYY37" s="92"/>
      <c r="WYZ37" s="92"/>
      <c r="WZA37" s="57"/>
      <c r="WZB37" s="568"/>
      <c r="WZC37" s="568"/>
      <c r="WZD37" s="199"/>
      <c r="WZE37" s="59"/>
      <c r="WZF37" s="57"/>
      <c r="WZG37" s="57"/>
      <c r="WZH37" s="57"/>
      <c r="WZI37" s="57"/>
      <c r="WZJ37" s="92"/>
      <c r="WZK37" s="92"/>
      <c r="WZL37" s="57"/>
      <c r="WZM37" s="568"/>
      <c r="WZN37" s="568"/>
      <c r="WZO37" s="199"/>
      <c r="WZP37" s="59"/>
      <c r="WZQ37" s="57"/>
      <c r="WZR37" s="57"/>
      <c r="WZS37" s="57"/>
      <c r="WZT37" s="57"/>
      <c r="WZU37" s="92"/>
      <c r="WZV37" s="92"/>
      <c r="WZW37" s="57"/>
      <c r="WZX37" s="568"/>
      <c r="WZY37" s="568"/>
      <c r="WZZ37" s="199"/>
      <c r="XAA37" s="59"/>
      <c r="XAB37" s="57"/>
      <c r="XAC37" s="57"/>
      <c r="XAD37" s="57"/>
      <c r="XAE37" s="57"/>
      <c r="XAF37" s="92"/>
      <c r="XAG37" s="92"/>
      <c r="XAH37" s="57"/>
      <c r="XAI37" s="568"/>
      <c r="XAJ37" s="568"/>
      <c r="XAK37" s="199"/>
      <c r="XAL37" s="59"/>
      <c r="XAM37" s="57"/>
      <c r="XAN37" s="57"/>
      <c r="XAO37" s="57"/>
      <c r="XAP37" s="57"/>
      <c r="XAQ37" s="92"/>
      <c r="XAR37" s="92"/>
      <c r="XAS37" s="57"/>
      <c r="XAT37" s="568"/>
      <c r="XAU37" s="568"/>
      <c r="XAV37" s="199"/>
      <c r="XAW37" s="59"/>
      <c r="XAX37" s="57"/>
      <c r="XAY37" s="57"/>
      <c r="XAZ37" s="57"/>
      <c r="XBA37" s="57"/>
      <c r="XBB37" s="92"/>
      <c r="XBC37" s="92"/>
      <c r="XBD37" s="57"/>
      <c r="XBE37" s="568"/>
      <c r="XBF37" s="568"/>
      <c r="XBG37" s="199"/>
      <c r="XBH37" s="59"/>
      <c r="XBI37" s="57"/>
      <c r="XBJ37" s="57"/>
      <c r="XBK37" s="57"/>
      <c r="XBL37" s="57"/>
      <c r="XBM37" s="92"/>
      <c r="XBN37" s="92"/>
      <c r="XBO37" s="57"/>
      <c r="XBP37" s="568"/>
      <c r="XBQ37" s="568"/>
      <c r="XBR37" s="199"/>
      <c r="XBS37" s="59"/>
      <c r="XBT37" s="57"/>
      <c r="XBU37" s="57"/>
      <c r="XBV37" s="57"/>
      <c r="XBW37" s="57"/>
      <c r="XBX37" s="92"/>
      <c r="XBY37" s="92"/>
      <c r="XBZ37" s="57"/>
      <c r="XCA37" s="568"/>
      <c r="XCB37" s="568"/>
      <c r="XCC37" s="199"/>
      <c r="XCD37" s="59"/>
      <c r="XCE37" s="57"/>
      <c r="XCF37" s="57"/>
      <c r="XCG37" s="57"/>
      <c r="XCH37" s="57"/>
      <c r="XCI37" s="92"/>
      <c r="XCJ37" s="92"/>
      <c r="XCK37" s="57"/>
      <c r="XCL37" s="568"/>
      <c r="XCM37" s="568"/>
      <c r="XCN37" s="199"/>
      <c r="XCO37" s="59"/>
      <c r="XCP37" s="57"/>
      <c r="XCQ37" s="57"/>
      <c r="XCR37" s="57"/>
      <c r="XCS37" s="57"/>
      <c r="XCT37" s="92"/>
      <c r="XCU37" s="92"/>
      <c r="XCV37" s="57"/>
      <c r="XCW37" s="568"/>
      <c r="XCX37" s="568"/>
      <c r="XCY37" s="199"/>
      <c r="XCZ37" s="59"/>
      <c r="XDA37" s="57"/>
      <c r="XDB37" s="57"/>
      <c r="XDC37" s="57"/>
      <c r="XDD37" s="57"/>
      <c r="XDE37" s="92"/>
      <c r="XDF37" s="92"/>
      <c r="XDG37" s="57"/>
      <c r="XDH37" s="568"/>
      <c r="XDI37" s="568"/>
      <c r="XDJ37" s="199"/>
      <c r="XDK37" s="59"/>
      <c r="XDL37" s="57"/>
      <c r="XDM37" s="57"/>
      <c r="XDN37" s="57"/>
      <c r="XDO37" s="57"/>
      <c r="XDP37" s="92"/>
      <c r="XDQ37" s="92"/>
      <c r="XDR37" s="57"/>
      <c r="XDS37" s="568"/>
      <c r="XDT37" s="568"/>
      <c r="XDU37" s="199"/>
      <c r="XDV37" s="59"/>
      <c r="XDW37" s="57"/>
      <c r="XDX37" s="57"/>
      <c r="XDY37" s="57"/>
      <c r="XDZ37" s="57"/>
      <c r="XEA37" s="92"/>
      <c r="XEB37" s="92"/>
      <c r="XEC37" s="57"/>
      <c r="XED37" s="568"/>
      <c r="XEE37" s="568"/>
      <c r="XEF37" s="199"/>
      <c r="XEG37" s="59"/>
      <c r="XEH37" s="57"/>
      <c r="XEI37" s="57"/>
      <c r="XEJ37" s="57"/>
      <c r="XEK37" s="57"/>
      <c r="XEL37" s="92"/>
      <c r="XEM37" s="92"/>
      <c r="XEN37" s="57"/>
      <c r="XEO37" s="568"/>
      <c r="XEP37" s="568"/>
      <c r="XEQ37" s="199"/>
      <c r="XER37" s="59"/>
      <c r="XES37" s="57"/>
      <c r="XET37" s="57"/>
      <c r="XEU37" s="57"/>
    </row>
    <row r="38" spans="1:16375" s="138" customFormat="1" ht="15" thickBot="1">
      <c r="A38" s="200">
        <v>4712</v>
      </c>
      <c r="B38" s="90" t="s">
        <v>543</v>
      </c>
      <c r="C38" s="58">
        <v>0</v>
      </c>
      <c r="D38" s="58">
        <v>0</v>
      </c>
      <c r="E38" s="58">
        <v>0</v>
      </c>
      <c r="F38" s="58">
        <v>0</v>
      </c>
      <c r="G38" s="93">
        <v>0</v>
      </c>
      <c r="H38" s="93">
        <v>0</v>
      </c>
      <c r="I38" s="58">
        <v>0</v>
      </c>
      <c r="J38" s="573" t="s">
        <v>553</v>
      </c>
      <c r="K38" s="573"/>
    </row>
    <row r="39" spans="1:16375" s="138" customFormat="1">
      <c r="A39" s="450">
        <v>4714</v>
      </c>
      <c r="B39" s="451" t="s">
        <v>544</v>
      </c>
      <c r="C39" s="474">
        <v>158596</v>
      </c>
      <c r="D39" s="474">
        <v>161481</v>
      </c>
      <c r="E39" s="474">
        <v>48637</v>
      </c>
      <c r="F39" s="474">
        <v>65591</v>
      </c>
      <c r="G39" s="453">
        <v>19.07</v>
      </c>
      <c r="H39" s="453">
        <v>6.77</v>
      </c>
      <c r="I39" s="474">
        <v>24920</v>
      </c>
      <c r="J39" s="585" t="s">
        <v>554</v>
      </c>
      <c r="K39" s="585"/>
    </row>
    <row r="40" spans="1:16375" s="138" customFormat="1" ht="15" thickBot="1">
      <c r="A40" s="200">
        <v>4719</v>
      </c>
      <c r="B40" s="90" t="s">
        <v>645</v>
      </c>
      <c r="C40" s="368">
        <v>296341</v>
      </c>
      <c r="D40" s="368">
        <v>48514</v>
      </c>
      <c r="E40" s="368">
        <v>753151</v>
      </c>
      <c r="F40" s="368">
        <v>832245</v>
      </c>
      <c r="G40" s="369">
        <v>8.7100000000000009</v>
      </c>
      <c r="H40" s="369">
        <v>0.8</v>
      </c>
      <c r="I40" s="368">
        <v>105925</v>
      </c>
      <c r="J40" s="573" t="s">
        <v>646</v>
      </c>
      <c r="K40" s="573"/>
    </row>
    <row r="41" spans="1:16375" s="138" customFormat="1" ht="15" thickBot="1">
      <c r="A41" s="199">
        <v>4720</v>
      </c>
      <c r="B41" s="59" t="s">
        <v>622</v>
      </c>
      <c r="C41" s="57">
        <v>21158</v>
      </c>
      <c r="D41" s="57">
        <v>24770</v>
      </c>
      <c r="E41" s="57">
        <v>42067</v>
      </c>
      <c r="F41" s="57">
        <v>66793</v>
      </c>
      <c r="G41" s="92">
        <v>24.98</v>
      </c>
      <c r="H41" s="92">
        <v>12.04</v>
      </c>
      <c r="I41" s="57">
        <v>22416</v>
      </c>
      <c r="J41" s="568" t="s">
        <v>592</v>
      </c>
      <c r="K41" s="568"/>
    </row>
    <row r="42" spans="1:16375" s="434" customFormat="1" ht="15" thickBot="1">
      <c r="A42" s="200">
        <v>4722</v>
      </c>
      <c r="B42" s="90" t="s">
        <v>632</v>
      </c>
      <c r="C42" s="58">
        <v>160</v>
      </c>
      <c r="D42" s="58">
        <v>216</v>
      </c>
      <c r="E42" s="58">
        <v>62750</v>
      </c>
      <c r="F42" s="58">
        <v>95000</v>
      </c>
      <c r="G42" s="93">
        <v>24.21</v>
      </c>
      <c r="H42" s="93">
        <v>9.74</v>
      </c>
      <c r="I42" s="58">
        <v>36000</v>
      </c>
      <c r="J42" s="573" t="s">
        <v>591</v>
      </c>
      <c r="K42" s="573"/>
      <c r="L42" s="430"/>
    </row>
    <row r="43" spans="1:16375" s="138" customFormat="1" ht="15" thickBot="1">
      <c r="A43" s="199">
        <v>4723</v>
      </c>
      <c r="B43" s="59" t="s">
        <v>631</v>
      </c>
      <c r="C43" s="57">
        <v>3774</v>
      </c>
      <c r="D43" s="57">
        <v>1173</v>
      </c>
      <c r="E43" s="57">
        <v>106180</v>
      </c>
      <c r="F43" s="57">
        <v>123961</v>
      </c>
      <c r="G43" s="92">
        <v>5.69</v>
      </c>
      <c r="H43" s="92">
        <v>8.65</v>
      </c>
      <c r="I43" s="57">
        <v>33514</v>
      </c>
      <c r="J43" s="568" t="s">
        <v>590</v>
      </c>
      <c r="K43" s="568"/>
      <c r="L43"/>
    </row>
    <row r="44" spans="1:16375" s="138" customFormat="1" ht="15" thickBot="1">
      <c r="A44" s="200">
        <v>4724</v>
      </c>
      <c r="B44" s="90" t="s">
        <v>630</v>
      </c>
      <c r="C44" s="58">
        <v>87492</v>
      </c>
      <c r="D44" s="58">
        <v>23954</v>
      </c>
      <c r="E44" s="58">
        <v>109690</v>
      </c>
      <c r="F44" s="58">
        <v>138197</v>
      </c>
      <c r="G44" s="93">
        <v>11.99</v>
      </c>
      <c r="H44" s="93">
        <v>8.6300000000000008</v>
      </c>
      <c r="I44" s="58">
        <v>26527</v>
      </c>
      <c r="J44" s="573" t="s">
        <v>589</v>
      </c>
      <c r="K44" s="573"/>
      <c r="L44"/>
    </row>
    <row r="45" spans="1:16375" s="138" customFormat="1" ht="15" thickBot="1">
      <c r="A45" s="199">
        <v>4725</v>
      </c>
      <c r="B45" s="59" t="s">
        <v>629</v>
      </c>
      <c r="C45" s="57">
        <v>835</v>
      </c>
      <c r="D45" s="57">
        <v>11657</v>
      </c>
      <c r="E45" s="57">
        <v>38319</v>
      </c>
      <c r="F45" s="57">
        <v>42868</v>
      </c>
      <c r="G45" s="92">
        <v>6.95</v>
      </c>
      <c r="H45" s="92">
        <v>3.66</v>
      </c>
      <c r="I45" s="57">
        <v>43333</v>
      </c>
      <c r="J45" s="568" t="s">
        <v>588</v>
      </c>
      <c r="K45" s="568"/>
      <c r="L45"/>
    </row>
    <row r="46" spans="1:16375" s="138" customFormat="1" ht="14.65" customHeight="1" thickBot="1">
      <c r="A46" s="200">
        <v>4726</v>
      </c>
      <c r="B46" s="90" t="s">
        <v>545</v>
      </c>
      <c r="C46" s="58">
        <v>22720</v>
      </c>
      <c r="D46" s="58">
        <v>13813</v>
      </c>
      <c r="E46" s="58">
        <v>74326</v>
      </c>
      <c r="F46" s="58">
        <v>95718</v>
      </c>
      <c r="G46" s="93">
        <v>17.079999999999998</v>
      </c>
      <c r="H46" s="93">
        <v>5.27</v>
      </c>
      <c r="I46" s="58">
        <v>32732</v>
      </c>
      <c r="J46" s="573" t="s">
        <v>555</v>
      </c>
      <c r="K46" s="573"/>
      <c r="L46"/>
    </row>
    <row r="47" spans="1:16375" s="138" customFormat="1" ht="14.65" customHeight="1" thickBot="1">
      <c r="A47" s="199">
        <v>4727</v>
      </c>
      <c r="B47" s="59" t="s">
        <v>628</v>
      </c>
      <c r="C47" s="57">
        <v>1264</v>
      </c>
      <c r="D47" s="57">
        <v>2289</v>
      </c>
      <c r="E47" s="57">
        <v>32201</v>
      </c>
      <c r="F47" s="57">
        <v>66295</v>
      </c>
      <c r="G47" s="92">
        <v>40.39</v>
      </c>
      <c r="H47" s="92">
        <v>11.04</v>
      </c>
      <c r="I47" s="57">
        <v>27245</v>
      </c>
      <c r="J47" s="568" t="s">
        <v>587</v>
      </c>
      <c r="K47" s="568"/>
      <c r="L47"/>
    </row>
    <row r="48" spans="1:16375" s="138" customFormat="1" ht="14.65" customHeight="1" thickBot="1">
      <c r="A48" s="200">
        <v>4728</v>
      </c>
      <c r="B48" s="90" t="s">
        <v>633</v>
      </c>
      <c r="C48" s="58">
        <v>537</v>
      </c>
      <c r="D48" s="58">
        <v>711</v>
      </c>
      <c r="E48" s="58">
        <v>43032</v>
      </c>
      <c r="F48" s="58">
        <v>61060</v>
      </c>
      <c r="G48" s="93">
        <v>25.57</v>
      </c>
      <c r="H48" s="93">
        <v>3.96</v>
      </c>
      <c r="I48" s="58">
        <v>24500</v>
      </c>
      <c r="J48" s="573" t="s">
        <v>586</v>
      </c>
      <c r="K48" s="573"/>
      <c r="L48"/>
    </row>
    <row r="49" spans="1:12" s="138" customFormat="1" ht="15" thickBot="1">
      <c r="A49" s="199">
        <v>4729</v>
      </c>
      <c r="B49" s="59" t="s">
        <v>642</v>
      </c>
      <c r="C49" s="57">
        <v>8971</v>
      </c>
      <c r="D49" s="57">
        <v>9184</v>
      </c>
      <c r="E49" s="57">
        <v>54159</v>
      </c>
      <c r="F49" s="57">
        <v>64444</v>
      </c>
      <c r="G49" s="92">
        <v>6.03</v>
      </c>
      <c r="H49" s="92">
        <v>9.93</v>
      </c>
      <c r="I49" s="57">
        <v>30716</v>
      </c>
      <c r="J49" s="568" t="s">
        <v>644</v>
      </c>
      <c r="K49" s="568"/>
      <c r="L49"/>
    </row>
    <row r="50" spans="1:12" s="138" customFormat="1" ht="15" thickBot="1">
      <c r="A50" s="200">
        <v>4730</v>
      </c>
      <c r="B50" s="90" t="s">
        <v>627</v>
      </c>
      <c r="C50" s="58">
        <v>56414</v>
      </c>
      <c r="D50" s="58">
        <v>5773</v>
      </c>
      <c r="E50" s="58">
        <v>555243</v>
      </c>
      <c r="F50" s="58">
        <v>574609</v>
      </c>
      <c r="G50" s="93">
        <v>2.54</v>
      </c>
      <c r="H50" s="93">
        <v>0.83</v>
      </c>
      <c r="I50" s="58">
        <v>51544</v>
      </c>
      <c r="J50" s="573" t="s">
        <v>585</v>
      </c>
      <c r="K50" s="573"/>
      <c r="L50"/>
    </row>
    <row r="51" spans="1:12" s="138" customFormat="1" ht="23.25" customHeight="1" thickBot="1">
      <c r="A51" s="199">
        <v>4741</v>
      </c>
      <c r="B51" s="59" t="s">
        <v>634</v>
      </c>
      <c r="C51" s="57">
        <v>71626</v>
      </c>
      <c r="D51" s="57">
        <v>120260</v>
      </c>
      <c r="E51" s="57">
        <v>45743</v>
      </c>
      <c r="F51" s="57">
        <v>90567</v>
      </c>
      <c r="G51" s="92">
        <v>44.52</v>
      </c>
      <c r="H51" s="92">
        <v>4.97</v>
      </c>
      <c r="I51" s="57">
        <v>28000</v>
      </c>
      <c r="J51" s="568" t="s">
        <v>584</v>
      </c>
      <c r="K51" s="568"/>
      <c r="L51"/>
    </row>
    <row r="52" spans="1:12" s="138" customFormat="1" ht="15" thickBot="1">
      <c r="A52" s="200">
        <v>4742</v>
      </c>
      <c r="B52" s="90" t="s">
        <v>706</v>
      </c>
      <c r="C52" s="58">
        <v>0</v>
      </c>
      <c r="D52" s="58">
        <v>0</v>
      </c>
      <c r="E52" s="58">
        <v>0</v>
      </c>
      <c r="F52" s="58">
        <v>0</v>
      </c>
      <c r="G52" s="93">
        <v>0</v>
      </c>
      <c r="H52" s="93">
        <v>0</v>
      </c>
      <c r="I52" s="58">
        <v>0</v>
      </c>
      <c r="J52" s="573" t="s">
        <v>705</v>
      </c>
      <c r="K52" s="573"/>
      <c r="L52"/>
    </row>
    <row r="53" spans="1:12" s="138" customFormat="1" ht="14.25" customHeight="1" thickBot="1">
      <c r="A53" s="199">
        <v>4751</v>
      </c>
      <c r="B53" s="59" t="s">
        <v>626</v>
      </c>
      <c r="C53" s="57">
        <v>38378</v>
      </c>
      <c r="D53" s="57">
        <v>6280</v>
      </c>
      <c r="E53" s="57">
        <v>144175</v>
      </c>
      <c r="F53" s="57">
        <v>169285</v>
      </c>
      <c r="G53" s="92">
        <v>13.36</v>
      </c>
      <c r="H53" s="92">
        <v>1.48</v>
      </c>
      <c r="I53" s="57">
        <v>21731</v>
      </c>
      <c r="J53" s="568" t="s">
        <v>583</v>
      </c>
      <c r="K53" s="568"/>
      <c r="L53"/>
    </row>
    <row r="54" spans="1:12" s="138" customFormat="1" ht="30" customHeight="1" thickBot="1">
      <c r="A54" s="200">
        <v>4752</v>
      </c>
      <c r="B54" s="90" t="s">
        <v>625</v>
      </c>
      <c r="C54" s="58">
        <v>737514</v>
      </c>
      <c r="D54" s="58">
        <v>241345</v>
      </c>
      <c r="E54" s="58">
        <v>211273</v>
      </c>
      <c r="F54" s="58">
        <v>237617</v>
      </c>
      <c r="G54" s="93">
        <v>9.5500000000000007</v>
      </c>
      <c r="H54" s="93">
        <v>1.53</v>
      </c>
      <c r="I54" s="58">
        <v>56310</v>
      </c>
      <c r="J54" s="573" t="s">
        <v>582</v>
      </c>
      <c r="K54" s="573"/>
      <c r="L54"/>
    </row>
    <row r="55" spans="1:12" s="138" customFormat="1" ht="16.5" customHeight="1" thickBot="1">
      <c r="A55" s="199">
        <v>4753</v>
      </c>
      <c r="B55" s="59" t="s">
        <v>624</v>
      </c>
      <c r="C55" s="57">
        <v>3362</v>
      </c>
      <c r="D55" s="57">
        <v>16092</v>
      </c>
      <c r="E55" s="57">
        <v>131447</v>
      </c>
      <c r="F55" s="57">
        <v>170897</v>
      </c>
      <c r="G55" s="92">
        <v>21.98</v>
      </c>
      <c r="H55" s="92">
        <v>1.1000000000000001</v>
      </c>
      <c r="I55" s="57">
        <v>108730</v>
      </c>
      <c r="J55" s="568" t="s">
        <v>581</v>
      </c>
      <c r="K55" s="568"/>
      <c r="L55"/>
    </row>
    <row r="56" spans="1:12" s="138" customFormat="1" ht="15" thickBot="1">
      <c r="A56" s="200">
        <v>4754</v>
      </c>
      <c r="B56" s="90" t="s">
        <v>546</v>
      </c>
      <c r="C56" s="58">
        <v>133867</v>
      </c>
      <c r="D56" s="58">
        <v>161160</v>
      </c>
      <c r="E56" s="58">
        <v>175214</v>
      </c>
      <c r="F56" s="58">
        <v>227064</v>
      </c>
      <c r="G56" s="93">
        <v>21.14</v>
      </c>
      <c r="H56" s="93">
        <v>1.7</v>
      </c>
      <c r="I56" s="58">
        <v>94800</v>
      </c>
      <c r="J56" s="573" t="s">
        <v>556</v>
      </c>
      <c r="K56" s="573"/>
      <c r="L56"/>
    </row>
    <row r="57" spans="1:12" s="138" customFormat="1" ht="19.899999999999999" customHeight="1" thickBot="1">
      <c r="A57" s="199">
        <v>4755</v>
      </c>
      <c r="B57" s="59" t="s">
        <v>641</v>
      </c>
      <c r="C57" s="57">
        <v>80879</v>
      </c>
      <c r="D57" s="57">
        <v>16569</v>
      </c>
      <c r="E57" s="57">
        <v>185698</v>
      </c>
      <c r="F57" s="57">
        <v>204827</v>
      </c>
      <c r="G57" s="92">
        <v>8.2100000000000009</v>
      </c>
      <c r="H57" s="92">
        <v>1.1299999999999999</v>
      </c>
      <c r="I57" s="57">
        <v>31440</v>
      </c>
      <c r="J57" s="568" t="s">
        <v>580</v>
      </c>
      <c r="K57" s="568"/>
      <c r="L57"/>
    </row>
    <row r="58" spans="1:12" s="138" customFormat="1" ht="14.65" customHeight="1" thickBot="1">
      <c r="A58" s="200">
        <v>4756</v>
      </c>
      <c r="B58" s="90" t="s">
        <v>635</v>
      </c>
      <c r="C58" s="58">
        <v>1345</v>
      </c>
      <c r="D58" s="58">
        <v>2761</v>
      </c>
      <c r="E58" s="58">
        <v>103271</v>
      </c>
      <c r="F58" s="58">
        <v>161370</v>
      </c>
      <c r="G58" s="93">
        <v>33.590000000000003</v>
      </c>
      <c r="H58" s="93">
        <v>2.41</v>
      </c>
      <c r="I58" s="58">
        <v>70800</v>
      </c>
      <c r="J58" s="573" t="s">
        <v>579</v>
      </c>
      <c r="K58" s="573"/>
      <c r="L58"/>
    </row>
    <row r="59" spans="1:12" s="138" customFormat="1" ht="21" customHeight="1" thickBot="1">
      <c r="A59" s="199">
        <v>4761</v>
      </c>
      <c r="B59" s="59" t="s">
        <v>636</v>
      </c>
      <c r="C59" s="57">
        <v>60169</v>
      </c>
      <c r="D59" s="57">
        <v>16135</v>
      </c>
      <c r="E59" s="57">
        <v>157015</v>
      </c>
      <c r="F59" s="57">
        <v>200455</v>
      </c>
      <c r="G59" s="92">
        <v>19.91</v>
      </c>
      <c r="H59" s="92">
        <v>1.76</v>
      </c>
      <c r="I59" s="57">
        <v>38880</v>
      </c>
      <c r="J59" s="568" t="s">
        <v>578</v>
      </c>
      <c r="K59" s="568"/>
      <c r="L59"/>
    </row>
    <row r="60" spans="1:12" s="138" customFormat="1" ht="14.65" customHeight="1" thickBot="1">
      <c r="A60" s="200">
        <v>4762</v>
      </c>
      <c r="B60" s="90" t="s">
        <v>637</v>
      </c>
      <c r="C60" s="58">
        <v>721</v>
      </c>
      <c r="D60" s="58">
        <v>198</v>
      </c>
      <c r="E60" s="58">
        <v>229847</v>
      </c>
      <c r="F60" s="58">
        <v>281813</v>
      </c>
      <c r="G60" s="93">
        <v>17.809999999999999</v>
      </c>
      <c r="H60" s="93">
        <v>0.63</v>
      </c>
      <c r="I60" s="58">
        <v>49500</v>
      </c>
      <c r="J60" s="573" t="s">
        <v>577</v>
      </c>
      <c r="K60" s="573"/>
      <c r="L60"/>
    </row>
    <row r="61" spans="1:12" s="138" customFormat="1" ht="22.5" customHeight="1" thickBot="1">
      <c r="A61" s="199">
        <v>4763</v>
      </c>
      <c r="B61" s="59" t="s">
        <v>638</v>
      </c>
      <c r="C61" s="57">
        <v>10488</v>
      </c>
      <c r="D61" s="57">
        <v>9936</v>
      </c>
      <c r="E61" s="57">
        <v>49333</v>
      </c>
      <c r="F61" s="57">
        <v>92200</v>
      </c>
      <c r="G61" s="92">
        <v>34.71</v>
      </c>
      <c r="H61" s="92">
        <v>11.79</v>
      </c>
      <c r="I61" s="57">
        <v>24000</v>
      </c>
      <c r="J61" s="568" t="s">
        <v>576</v>
      </c>
      <c r="K61" s="568"/>
      <c r="L61"/>
    </row>
    <row r="62" spans="1:12" s="138" customFormat="1" ht="15" thickBot="1">
      <c r="A62" s="200">
        <v>4764</v>
      </c>
      <c r="B62" s="90" t="s">
        <v>623</v>
      </c>
      <c r="C62" s="58">
        <v>103234</v>
      </c>
      <c r="D62" s="58">
        <v>13306</v>
      </c>
      <c r="E62" s="58">
        <v>100900</v>
      </c>
      <c r="F62" s="58">
        <v>115300</v>
      </c>
      <c r="G62" s="93">
        <v>8.85</v>
      </c>
      <c r="H62" s="93">
        <v>3.64</v>
      </c>
      <c r="I62" s="58">
        <v>14400</v>
      </c>
      <c r="J62" s="573" t="s">
        <v>575</v>
      </c>
      <c r="K62" s="573"/>
      <c r="L62"/>
    </row>
    <row r="63" spans="1:12" s="138" customFormat="1" ht="30" customHeight="1" thickBot="1">
      <c r="A63" s="199">
        <v>4771</v>
      </c>
      <c r="B63" s="59" t="s">
        <v>639</v>
      </c>
      <c r="C63" s="57">
        <v>474723</v>
      </c>
      <c r="D63" s="57">
        <v>161191</v>
      </c>
      <c r="E63" s="57">
        <v>82735</v>
      </c>
      <c r="F63" s="57">
        <v>136317</v>
      </c>
      <c r="G63" s="92">
        <v>38.35</v>
      </c>
      <c r="H63" s="92">
        <v>0.96</v>
      </c>
      <c r="I63" s="57">
        <v>23027</v>
      </c>
      <c r="J63" s="568" t="s">
        <v>574</v>
      </c>
      <c r="K63" s="568"/>
      <c r="L63"/>
    </row>
    <row r="64" spans="1:12" s="138" customFormat="1" ht="23.25" customHeight="1" thickBot="1">
      <c r="A64" s="200">
        <v>4772</v>
      </c>
      <c r="B64" s="90" t="s">
        <v>640</v>
      </c>
      <c r="C64" s="58">
        <v>376913</v>
      </c>
      <c r="D64" s="58">
        <v>223994</v>
      </c>
      <c r="E64" s="58">
        <v>235512</v>
      </c>
      <c r="F64" s="58">
        <v>284314</v>
      </c>
      <c r="G64" s="93">
        <v>15.91</v>
      </c>
      <c r="H64" s="93">
        <v>1.26</v>
      </c>
      <c r="I64" s="58">
        <v>87429</v>
      </c>
      <c r="J64" s="573" t="s">
        <v>573</v>
      </c>
      <c r="K64" s="573"/>
      <c r="L64"/>
    </row>
    <row r="65" spans="1:12" s="138" customFormat="1" ht="15" thickBot="1">
      <c r="A65" s="199">
        <v>4774</v>
      </c>
      <c r="B65" s="59" t="s">
        <v>547</v>
      </c>
      <c r="C65" s="57">
        <v>18866</v>
      </c>
      <c r="D65" s="57">
        <v>940</v>
      </c>
      <c r="E65" s="57">
        <v>455720</v>
      </c>
      <c r="F65" s="57">
        <v>486169</v>
      </c>
      <c r="G65" s="92">
        <v>5.31</v>
      </c>
      <c r="H65" s="92">
        <v>0.96</v>
      </c>
      <c r="I65" s="57">
        <v>26114</v>
      </c>
      <c r="J65" s="568" t="s">
        <v>557</v>
      </c>
      <c r="K65" s="568"/>
      <c r="L65"/>
    </row>
    <row r="66" spans="1:12" ht="20.25" customHeight="1" thickBot="1">
      <c r="A66" s="200">
        <v>4775</v>
      </c>
      <c r="B66" s="90" t="s">
        <v>569</v>
      </c>
      <c r="C66" s="58">
        <v>1626616</v>
      </c>
      <c r="D66" s="58">
        <v>236024</v>
      </c>
      <c r="E66" s="58">
        <v>759975</v>
      </c>
      <c r="F66" s="58">
        <v>790504</v>
      </c>
      <c r="G66" s="93">
        <v>1.28</v>
      </c>
      <c r="H66" s="93">
        <v>2.58</v>
      </c>
      <c r="I66" s="58">
        <v>95828</v>
      </c>
      <c r="J66" s="573" t="s">
        <v>572</v>
      </c>
      <c r="K66" s="573"/>
      <c r="L66"/>
    </row>
    <row r="67" spans="1:12" ht="20.25" thickBot="1">
      <c r="A67" s="199">
        <v>4776</v>
      </c>
      <c r="B67" s="59" t="s">
        <v>568</v>
      </c>
      <c r="C67" s="57">
        <v>3163</v>
      </c>
      <c r="D67" s="57">
        <v>21504</v>
      </c>
      <c r="E67" s="57">
        <v>32795</v>
      </c>
      <c r="F67" s="57">
        <v>45916</v>
      </c>
      <c r="G67" s="92">
        <v>9.41</v>
      </c>
      <c r="H67" s="92">
        <v>19.16</v>
      </c>
      <c r="I67" s="57">
        <v>34134</v>
      </c>
      <c r="J67" s="568" t="s">
        <v>571</v>
      </c>
      <c r="K67" s="568"/>
      <c r="L67"/>
    </row>
    <row r="68" spans="1:12" ht="15" thickBot="1">
      <c r="A68" s="200">
        <v>4777</v>
      </c>
      <c r="B68" s="90" t="s">
        <v>567</v>
      </c>
      <c r="C68" s="58">
        <v>111</v>
      </c>
      <c r="D68" s="58">
        <v>888</v>
      </c>
      <c r="E68" s="58">
        <v>27609</v>
      </c>
      <c r="F68" s="58">
        <v>33237</v>
      </c>
      <c r="G68" s="93">
        <v>6.92</v>
      </c>
      <c r="H68" s="93">
        <v>10.01</v>
      </c>
      <c r="I68" s="58">
        <v>24000</v>
      </c>
      <c r="J68" s="573" t="s">
        <v>570</v>
      </c>
      <c r="K68" s="573"/>
      <c r="L68"/>
    </row>
    <row r="69" spans="1:12" ht="15" thickBot="1">
      <c r="A69" s="199">
        <v>4778</v>
      </c>
      <c r="B69" s="59" t="s">
        <v>721</v>
      </c>
      <c r="C69" s="57">
        <v>0</v>
      </c>
      <c r="D69" s="57">
        <v>0</v>
      </c>
      <c r="E69" s="57">
        <v>0</v>
      </c>
      <c r="F69" s="57">
        <v>0</v>
      </c>
      <c r="G69" s="92">
        <v>0</v>
      </c>
      <c r="H69" s="92">
        <v>0</v>
      </c>
      <c r="I69" s="57">
        <v>0</v>
      </c>
      <c r="J69" s="568" t="s">
        <v>722</v>
      </c>
      <c r="K69" s="568"/>
      <c r="L69"/>
    </row>
    <row r="70" spans="1:12" ht="19.5">
      <c r="A70" s="200">
        <v>4779</v>
      </c>
      <c r="B70" s="90" t="s">
        <v>566</v>
      </c>
      <c r="C70" s="343">
        <v>45055</v>
      </c>
      <c r="D70" s="343">
        <v>87798</v>
      </c>
      <c r="E70" s="343">
        <v>114194</v>
      </c>
      <c r="F70" s="343">
        <v>189955</v>
      </c>
      <c r="G70" s="344">
        <v>32.380000000000003</v>
      </c>
      <c r="H70" s="344">
        <v>7.51</v>
      </c>
      <c r="I70" s="343">
        <v>84503</v>
      </c>
      <c r="J70" s="573" t="s">
        <v>643</v>
      </c>
      <c r="K70" s="573"/>
      <c r="L70"/>
    </row>
    <row r="71" spans="1:12" ht="19.5" customHeight="1">
      <c r="A71" s="199">
        <v>4789</v>
      </c>
      <c r="B71" s="59" t="s">
        <v>724</v>
      </c>
      <c r="C71" s="60">
        <v>0</v>
      </c>
      <c r="D71" s="60">
        <v>0</v>
      </c>
      <c r="E71" s="60">
        <v>0</v>
      </c>
      <c r="F71" s="60">
        <v>0</v>
      </c>
      <c r="G71" s="94">
        <v>0</v>
      </c>
      <c r="H71" s="94">
        <v>0</v>
      </c>
      <c r="I71" s="60">
        <v>0</v>
      </c>
      <c r="J71" s="568" t="s">
        <v>723</v>
      </c>
      <c r="K71" s="568"/>
      <c r="L71" s="7"/>
    </row>
    <row r="72" spans="1:12" s="138" customFormat="1">
      <c r="A72" s="671" t="s">
        <v>207</v>
      </c>
      <c r="B72" s="671"/>
      <c r="C72" s="77">
        <v>5934772</v>
      </c>
      <c r="D72" s="77">
        <v>2436876</v>
      </c>
      <c r="E72" s="77">
        <v>168417</v>
      </c>
      <c r="F72" s="77">
        <v>206895</v>
      </c>
      <c r="G72" s="89">
        <v>16.05</v>
      </c>
      <c r="H72" s="89">
        <v>2.5499999999999998</v>
      </c>
      <c r="I72" s="77">
        <v>51588</v>
      </c>
      <c r="J72" s="672" t="s">
        <v>204</v>
      </c>
      <c r="K72" s="672"/>
    </row>
    <row r="73" spans="1:12">
      <c r="A73" s="142" t="s">
        <v>466</v>
      </c>
      <c r="B73" s="138"/>
      <c r="C73" s="138"/>
      <c r="D73" s="138"/>
      <c r="E73" s="138"/>
      <c r="F73" s="138"/>
      <c r="G73" s="138"/>
      <c r="H73" s="138"/>
      <c r="I73" s="138"/>
      <c r="J73" s="138"/>
      <c r="K73" s="143" t="s">
        <v>199</v>
      </c>
    </row>
  </sheetData>
  <mergeCells count="4550">
    <mergeCell ref="J63:K63"/>
    <mergeCell ref="J57:K57"/>
    <mergeCell ref="J58:K58"/>
    <mergeCell ref="J59:K59"/>
    <mergeCell ref="J60:K60"/>
    <mergeCell ref="J61:K61"/>
    <mergeCell ref="J62:K62"/>
    <mergeCell ref="J29:K29"/>
    <mergeCell ref="J30:K30"/>
    <mergeCell ref="J31:K31"/>
    <mergeCell ref="J32:K32"/>
    <mergeCell ref="J33:K33"/>
    <mergeCell ref="J35:K35"/>
    <mergeCell ref="J36:K36"/>
    <mergeCell ref="J37:K37"/>
    <mergeCell ref="J39:K39"/>
    <mergeCell ref="J52:K52"/>
    <mergeCell ref="J41:K41"/>
    <mergeCell ref="J42:K42"/>
    <mergeCell ref="J43:K43"/>
    <mergeCell ref="J44:K44"/>
    <mergeCell ref="J45:K45"/>
    <mergeCell ref="J46:K46"/>
    <mergeCell ref="J47:K47"/>
    <mergeCell ref="J48:K48"/>
    <mergeCell ref="J49:K49"/>
    <mergeCell ref="J50:K50"/>
    <mergeCell ref="J51:K51"/>
    <mergeCell ref="J18:K18"/>
    <mergeCell ref="H9:H10"/>
    <mergeCell ref="I9:I10"/>
    <mergeCell ref="J9:K12"/>
    <mergeCell ref="I11:I12"/>
    <mergeCell ref="J13:K13"/>
    <mergeCell ref="J14:K14"/>
    <mergeCell ref="J15:K15"/>
    <mergeCell ref="J16:K16"/>
    <mergeCell ref="J17:K17"/>
    <mergeCell ref="H11:H12"/>
    <mergeCell ref="J24:K24"/>
    <mergeCell ref="J25:K25"/>
    <mergeCell ref="J26:K26"/>
    <mergeCell ref="J27:K27"/>
    <mergeCell ref="J28:K28"/>
    <mergeCell ref="J19:K19"/>
    <mergeCell ref="J20:K20"/>
    <mergeCell ref="J21:K21"/>
    <mergeCell ref="J22:K22"/>
    <mergeCell ref="J23:K23"/>
    <mergeCell ref="A7:K7"/>
    <mergeCell ref="A8:B8"/>
    <mergeCell ref="C8:I8"/>
    <mergeCell ref="J8:K8"/>
    <mergeCell ref="A9:A12"/>
    <mergeCell ref="B9:B12"/>
    <mergeCell ref="C9:D9"/>
    <mergeCell ref="E9:E10"/>
    <mergeCell ref="F9:F10"/>
    <mergeCell ref="C10:D10"/>
    <mergeCell ref="E11:E12"/>
    <mergeCell ref="F11:F12"/>
    <mergeCell ref="G11:G12"/>
    <mergeCell ref="G9:G10"/>
    <mergeCell ref="A6:K6"/>
    <mergeCell ref="A1:K1"/>
    <mergeCell ref="A2:K2"/>
    <mergeCell ref="A3:K3"/>
    <mergeCell ref="A4:K4"/>
    <mergeCell ref="A5:K5"/>
    <mergeCell ref="DR33:DS33"/>
    <mergeCell ref="EC33:ED33"/>
    <mergeCell ref="EN33:EO33"/>
    <mergeCell ref="EY33:EZ33"/>
    <mergeCell ref="FJ33:FK33"/>
    <mergeCell ref="BO33:BP33"/>
    <mergeCell ref="BZ33:CA33"/>
    <mergeCell ref="CK33:CL33"/>
    <mergeCell ref="CV33:CW33"/>
    <mergeCell ref="DG33:DH33"/>
    <mergeCell ref="L33:M33"/>
    <mergeCell ref="W33:X33"/>
    <mergeCell ref="AH33:AI33"/>
    <mergeCell ref="AS33:AT33"/>
    <mergeCell ref="BD33:BE33"/>
    <mergeCell ref="J34:K34"/>
    <mergeCell ref="A72:B72"/>
    <mergeCell ref="J38:K38"/>
    <mergeCell ref="J64:K64"/>
    <mergeCell ref="J65:K65"/>
    <mergeCell ref="J66:K66"/>
    <mergeCell ref="J67:K67"/>
    <mergeCell ref="J68:K68"/>
    <mergeCell ref="J69:K69"/>
    <mergeCell ref="J70:K70"/>
    <mergeCell ref="J72:K72"/>
    <mergeCell ref="J40:K40"/>
    <mergeCell ref="J53:K53"/>
    <mergeCell ref="J54:K54"/>
    <mergeCell ref="J55:K55"/>
    <mergeCell ref="J56:K56"/>
    <mergeCell ref="J71:K71"/>
    <mergeCell ref="MD33:ME33"/>
    <mergeCell ref="MO33:MP33"/>
    <mergeCell ref="MZ33:NA33"/>
    <mergeCell ref="NK33:NL33"/>
    <mergeCell ref="NV33:NW33"/>
    <mergeCell ref="KA33:KB33"/>
    <mergeCell ref="KL33:KM33"/>
    <mergeCell ref="KW33:KX33"/>
    <mergeCell ref="LH33:LI33"/>
    <mergeCell ref="LS33:LT33"/>
    <mergeCell ref="HX33:HY33"/>
    <mergeCell ref="II33:IJ33"/>
    <mergeCell ref="IT33:IU33"/>
    <mergeCell ref="JE33:JF33"/>
    <mergeCell ref="JP33:JQ33"/>
    <mergeCell ref="FU33:FV33"/>
    <mergeCell ref="GF33:GG33"/>
    <mergeCell ref="GQ33:GR33"/>
    <mergeCell ref="HB33:HC33"/>
    <mergeCell ref="HM33:HN33"/>
    <mergeCell ref="UP33:UQ33"/>
    <mergeCell ref="VA33:VB33"/>
    <mergeCell ref="VL33:VM33"/>
    <mergeCell ref="VW33:VX33"/>
    <mergeCell ref="WH33:WI33"/>
    <mergeCell ref="SM33:SN33"/>
    <mergeCell ref="SX33:SY33"/>
    <mergeCell ref="TI33:TJ33"/>
    <mergeCell ref="TT33:TU33"/>
    <mergeCell ref="UE33:UF33"/>
    <mergeCell ref="QJ33:QK33"/>
    <mergeCell ref="QU33:QV33"/>
    <mergeCell ref="RF33:RG33"/>
    <mergeCell ref="RQ33:RR33"/>
    <mergeCell ref="SB33:SC33"/>
    <mergeCell ref="OG33:OH33"/>
    <mergeCell ref="OR33:OS33"/>
    <mergeCell ref="PC33:PD33"/>
    <mergeCell ref="PN33:PO33"/>
    <mergeCell ref="PY33:PZ33"/>
    <mergeCell ref="ADB33:ADC33"/>
    <mergeCell ref="ADM33:ADN33"/>
    <mergeCell ref="ADX33:ADY33"/>
    <mergeCell ref="AEI33:AEJ33"/>
    <mergeCell ref="AET33:AEU33"/>
    <mergeCell ref="AAY33:AAZ33"/>
    <mergeCell ref="ABJ33:ABK33"/>
    <mergeCell ref="ABU33:ABV33"/>
    <mergeCell ref="ACF33:ACG33"/>
    <mergeCell ref="ACQ33:ACR33"/>
    <mergeCell ref="YV33:YW33"/>
    <mergeCell ref="ZG33:ZH33"/>
    <mergeCell ref="ZR33:ZS33"/>
    <mergeCell ref="AAC33:AAD33"/>
    <mergeCell ref="AAN33:AAO33"/>
    <mergeCell ref="WS33:WT33"/>
    <mergeCell ref="XD33:XE33"/>
    <mergeCell ref="XO33:XP33"/>
    <mergeCell ref="XZ33:YA33"/>
    <mergeCell ref="YK33:YL33"/>
    <mergeCell ref="ALN33:ALO33"/>
    <mergeCell ref="ALY33:ALZ33"/>
    <mergeCell ref="AMJ33:AMK33"/>
    <mergeCell ref="AMU33:AMV33"/>
    <mergeCell ref="ANF33:ANG33"/>
    <mergeCell ref="AJK33:AJL33"/>
    <mergeCell ref="AJV33:AJW33"/>
    <mergeCell ref="AKG33:AKH33"/>
    <mergeCell ref="AKR33:AKS33"/>
    <mergeCell ref="ALC33:ALD33"/>
    <mergeCell ref="AHH33:AHI33"/>
    <mergeCell ref="AHS33:AHT33"/>
    <mergeCell ref="AID33:AIE33"/>
    <mergeCell ref="AIO33:AIP33"/>
    <mergeCell ref="AIZ33:AJA33"/>
    <mergeCell ref="AFE33:AFF33"/>
    <mergeCell ref="AFP33:AFQ33"/>
    <mergeCell ref="AGA33:AGB33"/>
    <mergeCell ref="AGL33:AGM33"/>
    <mergeCell ref="AGW33:AGX33"/>
    <mergeCell ref="ATZ33:AUA33"/>
    <mergeCell ref="AUK33:AUL33"/>
    <mergeCell ref="AUV33:AUW33"/>
    <mergeCell ref="AVG33:AVH33"/>
    <mergeCell ref="AVR33:AVS33"/>
    <mergeCell ref="ARW33:ARX33"/>
    <mergeCell ref="ASH33:ASI33"/>
    <mergeCell ref="ASS33:AST33"/>
    <mergeCell ref="ATD33:ATE33"/>
    <mergeCell ref="ATO33:ATP33"/>
    <mergeCell ref="APT33:APU33"/>
    <mergeCell ref="AQE33:AQF33"/>
    <mergeCell ref="AQP33:AQQ33"/>
    <mergeCell ref="ARA33:ARB33"/>
    <mergeCell ref="ARL33:ARM33"/>
    <mergeCell ref="ANQ33:ANR33"/>
    <mergeCell ref="AOB33:AOC33"/>
    <mergeCell ref="AOM33:AON33"/>
    <mergeCell ref="AOX33:AOY33"/>
    <mergeCell ref="API33:APJ33"/>
    <mergeCell ref="BCL33:BCM33"/>
    <mergeCell ref="BCW33:BCX33"/>
    <mergeCell ref="BDH33:BDI33"/>
    <mergeCell ref="BDS33:BDT33"/>
    <mergeCell ref="BED33:BEE33"/>
    <mergeCell ref="BAI33:BAJ33"/>
    <mergeCell ref="BAT33:BAU33"/>
    <mergeCell ref="BBE33:BBF33"/>
    <mergeCell ref="BBP33:BBQ33"/>
    <mergeCell ref="BCA33:BCB33"/>
    <mergeCell ref="AYF33:AYG33"/>
    <mergeCell ref="AYQ33:AYR33"/>
    <mergeCell ref="AZB33:AZC33"/>
    <mergeCell ref="AZM33:AZN33"/>
    <mergeCell ref="AZX33:AZY33"/>
    <mergeCell ref="AWC33:AWD33"/>
    <mergeCell ref="AWN33:AWO33"/>
    <mergeCell ref="AWY33:AWZ33"/>
    <mergeCell ref="AXJ33:AXK33"/>
    <mergeCell ref="AXU33:AXV33"/>
    <mergeCell ref="BKX33:BKY33"/>
    <mergeCell ref="BLI33:BLJ33"/>
    <mergeCell ref="BLT33:BLU33"/>
    <mergeCell ref="BME33:BMF33"/>
    <mergeCell ref="BMP33:BMQ33"/>
    <mergeCell ref="BIU33:BIV33"/>
    <mergeCell ref="BJF33:BJG33"/>
    <mergeCell ref="BJQ33:BJR33"/>
    <mergeCell ref="BKB33:BKC33"/>
    <mergeCell ref="BKM33:BKN33"/>
    <mergeCell ref="BGR33:BGS33"/>
    <mergeCell ref="BHC33:BHD33"/>
    <mergeCell ref="BHN33:BHO33"/>
    <mergeCell ref="BHY33:BHZ33"/>
    <mergeCell ref="BIJ33:BIK33"/>
    <mergeCell ref="BEO33:BEP33"/>
    <mergeCell ref="BEZ33:BFA33"/>
    <mergeCell ref="BFK33:BFL33"/>
    <mergeCell ref="BFV33:BFW33"/>
    <mergeCell ref="BGG33:BGH33"/>
    <mergeCell ref="BTJ33:BTK33"/>
    <mergeCell ref="BTU33:BTV33"/>
    <mergeCell ref="BUF33:BUG33"/>
    <mergeCell ref="BUQ33:BUR33"/>
    <mergeCell ref="BVB33:BVC33"/>
    <mergeCell ref="BRG33:BRH33"/>
    <mergeCell ref="BRR33:BRS33"/>
    <mergeCell ref="BSC33:BSD33"/>
    <mergeCell ref="BSN33:BSO33"/>
    <mergeCell ref="BSY33:BSZ33"/>
    <mergeCell ref="BPD33:BPE33"/>
    <mergeCell ref="BPO33:BPP33"/>
    <mergeCell ref="BPZ33:BQA33"/>
    <mergeCell ref="BQK33:BQL33"/>
    <mergeCell ref="BQV33:BQW33"/>
    <mergeCell ref="BNA33:BNB33"/>
    <mergeCell ref="BNL33:BNM33"/>
    <mergeCell ref="BNW33:BNX33"/>
    <mergeCell ref="BOH33:BOI33"/>
    <mergeCell ref="BOS33:BOT33"/>
    <mergeCell ref="CBV33:CBW33"/>
    <mergeCell ref="CCG33:CCH33"/>
    <mergeCell ref="CCR33:CCS33"/>
    <mergeCell ref="CDC33:CDD33"/>
    <mergeCell ref="CDN33:CDO33"/>
    <mergeCell ref="BZS33:BZT33"/>
    <mergeCell ref="CAD33:CAE33"/>
    <mergeCell ref="CAO33:CAP33"/>
    <mergeCell ref="CAZ33:CBA33"/>
    <mergeCell ref="CBK33:CBL33"/>
    <mergeCell ref="BXP33:BXQ33"/>
    <mergeCell ref="BYA33:BYB33"/>
    <mergeCell ref="BYL33:BYM33"/>
    <mergeCell ref="BYW33:BYX33"/>
    <mergeCell ref="BZH33:BZI33"/>
    <mergeCell ref="BVM33:BVN33"/>
    <mergeCell ref="BVX33:BVY33"/>
    <mergeCell ref="BWI33:BWJ33"/>
    <mergeCell ref="BWT33:BWU33"/>
    <mergeCell ref="BXE33:BXF33"/>
    <mergeCell ref="CKH33:CKI33"/>
    <mergeCell ref="CKS33:CKT33"/>
    <mergeCell ref="CLD33:CLE33"/>
    <mergeCell ref="CLO33:CLP33"/>
    <mergeCell ref="CLZ33:CMA33"/>
    <mergeCell ref="CIE33:CIF33"/>
    <mergeCell ref="CIP33:CIQ33"/>
    <mergeCell ref="CJA33:CJB33"/>
    <mergeCell ref="CJL33:CJM33"/>
    <mergeCell ref="CJW33:CJX33"/>
    <mergeCell ref="CGB33:CGC33"/>
    <mergeCell ref="CGM33:CGN33"/>
    <mergeCell ref="CGX33:CGY33"/>
    <mergeCell ref="CHI33:CHJ33"/>
    <mergeCell ref="CHT33:CHU33"/>
    <mergeCell ref="CDY33:CDZ33"/>
    <mergeCell ref="CEJ33:CEK33"/>
    <mergeCell ref="CEU33:CEV33"/>
    <mergeCell ref="CFF33:CFG33"/>
    <mergeCell ref="CFQ33:CFR33"/>
    <mergeCell ref="CST33:CSU33"/>
    <mergeCell ref="CTE33:CTF33"/>
    <mergeCell ref="CTP33:CTQ33"/>
    <mergeCell ref="CUA33:CUB33"/>
    <mergeCell ref="CUL33:CUM33"/>
    <mergeCell ref="CQQ33:CQR33"/>
    <mergeCell ref="CRB33:CRC33"/>
    <mergeCell ref="CRM33:CRN33"/>
    <mergeCell ref="CRX33:CRY33"/>
    <mergeCell ref="CSI33:CSJ33"/>
    <mergeCell ref="CON33:COO33"/>
    <mergeCell ref="COY33:COZ33"/>
    <mergeCell ref="CPJ33:CPK33"/>
    <mergeCell ref="CPU33:CPV33"/>
    <mergeCell ref="CQF33:CQG33"/>
    <mergeCell ref="CMK33:CML33"/>
    <mergeCell ref="CMV33:CMW33"/>
    <mergeCell ref="CNG33:CNH33"/>
    <mergeCell ref="CNR33:CNS33"/>
    <mergeCell ref="COC33:COD33"/>
    <mergeCell ref="DBF33:DBG33"/>
    <mergeCell ref="DBQ33:DBR33"/>
    <mergeCell ref="DCB33:DCC33"/>
    <mergeCell ref="DCM33:DCN33"/>
    <mergeCell ref="DCX33:DCY33"/>
    <mergeCell ref="CZC33:CZD33"/>
    <mergeCell ref="CZN33:CZO33"/>
    <mergeCell ref="CZY33:CZZ33"/>
    <mergeCell ref="DAJ33:DAK33"/>
    <mergeCell ref="DAU33:DAV33"/>
    <mergeCell ref="CWZ33:CXA33"/>
    <mergeCell ref="CXK33:CXL33"/>
    <mergeCell ref="CXV33:CXW33"/>
    <mergeCell ref="CYG33:CYH33"/>
    <mergeCell ref="CYR33:CYS33"/>
    <mergeCell ref="CUW33:CUX33"/>
    <mergeCell ref="CVH33:CVI33"/>
    <mergeCell ref="CVS33:CVT33"/>
    <mergeCell ref="CWD33:CWE33"/>
    <mergeCell ref="CWO33:CWP33"/>
    <mergeCell ref="DJR33:DJS33"/>
    <mergeCell ref="DKC33:DKD33"/>
    <mergeCell ref="DKN33:DKO33"/>
    <mergeCell ref="DKY33:DKZ33"/>
    <mergeCell ref="DLJ33:DLK33"/>
    <mergeCell ref="DHO33:DHP33"/>
    <mergeCell ref="DHZ33:DIA33"/>
    <mergeCell ref="DIK33:DIL33"/>
    <mergeCell ref="DIV33:DIW33"/>
    <mergeCell ref="DJG33:DJH33"/>
    <mergeCell ref="DFL33:DFM33"/>
    <mergeCell ref="DFW33:DFX33"/>
    <mergeCell ref="DGH33:DGI33"/>
    <mergeCell ref="DGS33:DGT33"/>
    <mergeCell ref="DHD33:DHE33"/>
    <mergeCell ref="DDI33:DDJ33"/>
    <mergeCell ref="DDT33:DDU33"/>
    <mergeCell ref="DEE33:DEF33"/>
    <mergeCell ref="DEP33:DEQ33"/>
    <mergeCell ref="DFA33:DFB33"/>
    <mergeCell ref="DSD33:DSE33"/>
    <mergeCell ref="DSO33:DSP33"/>
    <mergeCell ref="DSZ33:DTA33"/>
    <mergeCell ref="DTK33:DTL33"/>
    <mergeCell ref="DTV33:DTW33"/>
    <mergeCell ref="DQA33:DQB33"/>
    <mergeCell ref="DQL33:DQM33"/>
    <mergeCell ref="DQW33:DQX33"/>
    <mergeCell ref="DRH33:DRI33"/>
    <mergeCell ref="DRS33:DRT33"/>
    <mergeCell ref="DNX33:DNY33"/>
    <mergeCell ref="DOI33:DOJ33"/>
    <mergeCell ref="DOT33:DOU33"/>
    <mergeCell ref="DPE33:DPF33"/>
    <mergeCell ref="DPP33:DPQ33"/>
    <mergeCell ref="DLU33:DLV33"/>
    <mergeCell ref="DMF33:DMG33"/>
    <mergeCell ref="DMQ33:DMR33"/>
    <mergeCell ref="DNB33:DNC33"/>
    <mergeCell ref="DNM33:DNN33"/>
    <mergeCell ref="EAP33:EAQ33"/>
    <mergeCell ref="EBA33:EBB33"/>
    <mergeCell ref="EBL33:EBM33"/>
    <mergeCell ref="EBW33:EBX33"/>
    <mergeCell ref="ECH33:ECI33"/>
    <mergeCell ref="DYM33:DYN33"/>
    <mergeCell ref="DYX33:DYY33"/>
    <mergeCell ref="DZI33:DZJ33"/>
    <mergeCell ref="DZT33:DZU33"/>
    <mergeCell ref="EAE33:EAF33"/>
    <mergeCell ref="DWJ33:DWK33"/>
    <mergeCell ref="DWU33:DWV33"/>
    <mergeCell ref="DXF33:DXG33"/>
    <mergeCell ref="DXQ33:DXR33"/>
    <mergeCell ref="DYB33:DYC33"/>
    <mergeCell ref="DUG33:DUH33"/>
    <mergeCell ref="DUR33:DUS33"/>
    <mergeCell ref="DVC33:DVD33"/>
    <mergeCell ref="DVN33:DVO33"/>
    <mergeCell ref="DVY33:DVZ33"/>
    <mergeCell ref="EJB33:EJC33"/>
    <mergeCell ref="EJM33:EJN33"/>
    <mergeCell ref="EJX33:EJY33"/>
    <mergeCell ref="EKI33:EKJ33"/>
    <mergeCell ref="EKT33:EKU33"/>
    <mergeCell ref="EGY33:EGZ33"/>
    <mergeCell ref="EHJ33:EHK33"/>
    <mergeCell ref="EHU33:EHV33"/>
    <mergeCell ref="EIF33:EIG33"/>
    <mergeCell ref="EIQ33:EIR33"/>
    <mergeCell ref="EEV33:EEW33"/>
    <mergeCell ref="EFG33:EFH33"/>
    <mergeCell ref="EFR33:EFS33"/>
    <mergeCell ref="EGC33:EGD33"/>
    <mergeCell ref="EGN33:EGO33"/>
    <mergeCell ref="ECS33:ECT33"/>
    <mergeCell ref="EDD33:EDE33"/>
    <mergeCell ref="EDO33:EDP33"/>
    <mergeCell ref="EDZ33:EEA33"/>
    <mergeCell ref="EEK33:EEL33"/>
    <mergeCell ref="ERN33:ERO33"/>
    <mergeCell ref="ERY33:ERZ33"/>
    <mergeCell ref="ESJ33:ESK33"/>
    <mergeCell ref="ESU33:ESV33"/>
    <mergeCell ref="ETF33:ETG33"/>
    <mergeCell ref="EPK33:EPL33"/>
    <mergeCell ref="EPV33:EPW33"/>
    <mergeCell ref="EQG33:EQH33"/>
    <mergeCell ref="EQR33:EQS33"/>
    <mergeCell ref="ERC33:ERD33"/>
    <mergeCell ref="ENH33:ENI33"/>
    <mergeCell ref="ENS33:ENT33"/>
    <mergeCell ref="EOD33:EOE33"/>
    <mergeCell ref="EOO33:EOP33"/>
    <mergeCell ref="EOZ33:EPA33"/>
    <mergeCell ref="ELE33:ELF33"/>
    <mergeCell ref="ELP33:ELQ33"/>
    <mergeCell ref="EMA33:EMB33"/>
    <mergeCell ref="EML33:EMM33"/>
    <mergeCell ref="EMW33:EMX33"/>
    <mergeCell ref="EZZ33:FAA33"/>
    <mergeCell ref="FAK33:FAL33"/>
    <mergeCell ref="FAV33:FAW33"/>
    <mergeCell ref="FBG33:FBH33"/>
    <mergeCell ref="FBR33:FBS33"/>
    <mergeCell ref="EXW33:EXX33"/>
    <mergeCell ref="EYH33:EYI33"/>
    <mergeCell ref="EYS33:EYT33"/>
    <mergeCell ref="EZD33:EZE33"/>
    <mergeCell ref="EZO33:EZP33"/>
    <mergeCell ref="EVT33:EVU33"/>
    <mergeCell ref="EWE33:EWF33"/>
    <mergeCell ref="EWP33:EWQ33"/>
    <mergeCell ref="EXA33:EXB33"/>
    <mergeCell ref="EXL33:EXM33"/>
    <mergeCell ref="ETQ33:ETR33"/>
    <mergeCell ref="EUB33:EUC33"/>
    <mergeCell ref="EUM33:EUN33"/>
    <mergeCell ref="EUX33:EUY33"/>
    <mergeCell ref="EVI33:EVJ33"/>
    <mergeCell ref="FIL33:FIM33"/>
    <mergeCell ref="FIW33:FIX33"/>
    <mergeCell ref="FJH33:FJI33"/>
    <mergeCell ref="FJS33:FJT33"/>
    <mergeCell ref="FKD33:FKE33"/>
    <mergeCell ref="FGI33:FGJ33"/>
    <mergeCell ref="FGT33:FGU33"/>
    <mergeCell ref="FHE33:FHF33"/>
    <mergeCell ref="FHP33:FHQ33"/>
    <mergeCell ref="FIA33:FIB33"/>
    <mergeCell ref="FEF33:FEG33"/>
    <mergeCell ref="FEQ33:FER33"/>
    <mergeCell ref="FFB33:FFC33"/>
    <mergeCell ref="FFM33:FFN33"/>
    <mergeCell ref="FFX33:FFY33"/>
    <mergeCell ref="FCC33:FCD33"/>
    <mergeCell ref="FCN33:FCO33"/>
    <mergeCell ref="FCY33:FCZ33"/>
    <mergeCell ref="FDJ33:FDK33"/>
    <mergeCell ref="FDU33:FDV33"/>
    <mergeCell ref="FQX33:FQY33"/>
    <mergeCell ref="FRI33:FRJ33"/>
    <mergeCell ref="FRT33:FRU33"/>
    <mergeCell ref="FSE33:FSF33"/>
    <mergeCell ref="FSP33:FSQ33"/>
    <mergeCell ref="FOU33:FOV33"/>
    <mergeCell ref="FPF33:FPG33"/>
    <mergeCell ref="FPQ33:FPR33"/>
    <mergeCell ref="FQB33:FQC33"/>
    <mergeCell ref="FQM33:FQN33"/>
    <mergeCell ref="FMR33:FMS33"/>
    <mergeCell ref="FNC33:FND33"/>
    <mergeCell ref="FNN33:FNO33"/>
    <mergeCell ref="FNY33:FNZ33"/>
    <mergeCell ref="FOJ33:FOK33"/>
    <mergeCell ref="FKO33:FKP33"/>
    <mergeCell ref="FKZ33:FLA33"/>
    <mergeCell ref="FLK33:FLL33"/>
    <mergeCell ref="FLV33:FLW33"/>
    <mergeCell ref="FMG33:FMH33"/>
    <mergeCell ref="FZJ33:FZK33"/>
    <mergeCell ref="FZU33:FZV33"/>
    <mergeCell ref="GAF33:GAG33"/>
    <mergeCell ref="GAQ33:GAR33"/>
    <mergeCell ref="GBB33:GBC33"/>
    <mergeCell ref="FXG33:FXH33"/>
    <mergeCell ref="FXR33:FXS33"/>
    <mergeCell ref="FYC33:FYD33"/>
    <mergeCell ref="FYN33:FYO33"/>
    <mergeCell ref="FYY33:FYZ33"/>
    <mergeCell ref="FVD33:FVE33"/>
    <mergeCell ref="FVO33:FVP33"/>
    <mergeCell ref="FVZ33:FWA33"/>
    <mergeCell ref="FWK33:FWL33"/>
    <mergeCell ref="FWV33:FWW33"/>
    <mergeCell ref="FTA33:FTB33"/>
    <mergeCell ref="FTL33:FTM33"/>
    <mergeCell ref="FTW33:FTX33"/>
    <mergeCell ref="FUH33:FUI33"/>
    <mergeCell ref="FUS33:FUT33"/>
    <mergeCell ref="GHV33:GHW33"/>
    <mergeCell ref="GIG33:GIH33"/>
    <mergeCell ref="GIR33:GIS33"/>
    <mergeCell ref="GJC33:GJD33"/>
    <mergeCell ref="GJN33:GJO33"/>
    <mergeCell ref="GFS33:GFT33"/>
    <mergeCell ref="GGD33:GGE33"/>
    <mergeCell ref="GGO33:GGP33"/>
    <mergeCell ref="GGZ33:GHA33"/>
    <mergeCell ref="GHK33:GHL33"/>
    <mergeCell ref="GDP33:GDQ33"/>
    <mergeCell ref="GEA33:GEB33"/>
    <mergeCell ref="GEL33:GEM33"/>
    <mergeCell ref="GEW33:GEX33"/>
    <mergeCell ref="GFH33:GFI33"/>
    <mergeCell ref="GBM33:GBN33"/>
    <mergeCell ref="GBX33:GBY33"/>
    <mergeCell ref="GCI33:GCJ33"/>
    <mergeCell ref="GCT33:GCU33"/>
    <mergeCell ref="GDE33:GDF33"/>
    <mergeCell ref="GQH33:GQI33"/>
    <mergeCell ref="GQS33:GQT33"/>
    <mergeCell ref="GRD33:GRE33"/>
    <mergeCell ref="GRO33:GRP33"/>
    <mergeCell ref="GRZ33:GSA33"/>
    <mergeCell ref="GOE33:GOF33"/>
    <mergeCell ref="GOP33:GOQ33"/>
    <mergeCell ref="GPA33:GPB33"/>
    <mergeCell ref="GPL33:GPM33"/>
    <mergeCell ref="GPW33:GPX33"/>
    <mergeCell ref="GMB33:GMC33"/>
    <mergeCell ref="GMM33:GMN33"/>
    <mergeCell ref="GMX33:GMY33"/>
    <mergeCell ref="GNI33:GNJ33"/>
    <mergeCell ref="GNT33:GNU33"/>
    <mergeCell ref="GJY33:GJZ33"/>
    <mergeCell ref="GKJ33:GKK33"/>
    <mergeCell ref="GKU33:GKV33"/>
    <mergeCell ref="GLF33:GLG33"/>
    <mergeCell ref="GLQ33:GLR33"/>
    <mergeCell ref="GYT33:GYU33"/>
    <mergeCell ref="GZE33:GZF33"/>
    <mergeCell ref="GZP33:GZQ33"/>
    <mergeCell ref="HAA33:HAB33"/>
    <mergeCell ref="HAL33:HAM33"/>
    <mergeCell ref="GWQ33:GWR33"/>
    <mergeCell ref="GXB33:GXC33"/>
    <mergeCell ref="GXM33:GXN33"/>
    <mergeCell ref="GXX33:GXY33"/>
    <mergeCell ref="GYI33:GYJ33"/>
    <mergeCell ref="GUN33:GUO33"/>
    <mergeCell ref="GUY33:GUZ33"/>
    <mergeCell ref="GVJ33:GVK33"/>
    <mergeCell ref="GVU33:GVV33"/>
    <mergeCell ref="GWF33:GWG33"/>
    <mergeCell ref="GSK33:GSL33"/>
    <mergeCell ref="GSV33:GSW33"/>
    <mergeCell ref="GTG33:GTH33"/>
    <mergeCell ref="GTR33:GTS33"/>
    <mergeCell ref="GUC33:GUD33"/>
    <mergeCell ref="HHF33:HHG33"/>
    <mergeCell ref="HHQ33:HHR33"/>
    <mergeCell ref="HIB33:HIC33"/>
    <mergeCell ref="HIM33:HIN33"/>
    <mergeCell ref="HIX33:HIY33"/>
    <mergeCell ref="HFC33:HFD33"/>
    <mergeCell ref="HFN33:HFO33"/>
    <mergeCell ref="HFY33:HFZ33"/>
    <mergeCell ref="HGJ33:HGK33"/>
    <mergeCell ref="HGU33:HGV33"/>
    <mergeCell ref="HCZ33:HDA33"/>
    <mergeCell ref="HDK33:HDL33"/>
    <mergeCell ref="HDV33:HDW33"/>
    <mergeCell ref="HEG33:HEH33"/>
    <mergeCell ref="HER33:HES33"/>
    <mergeCell ref="HAW33:HAX33"/>
    <mergeCell ref="HBH33:HBI33"/>
    <mergeCell ref="HBS33:HBT33"/>
    <mergeCell ref="HCD33:HCE33"/>
    <mergeCell ref="HCO33:HCP33"/>
    <mergeCell ref="HPR33:HPS33"/>
    <mergeCell ref="HQC33:HQD33"/>
    <mergeCell ref="HQN33:HQO33"/>
    <mergeCell ref="HQY33:HQZ33"/>
    <mergeCell ref="HRJ33:HRK33"/>
    <mergeCell ref="HNO33:HNP33"/>
    <mergeCell ref="HNZ33:HOA33"/>
    <mergeCell ref="HOK33:HOL33"/>
    <mergeCell ref="HOV33:HOW33"/>
    <mergeCell ref="HPG33:HPH33"/>
    <mergeCell ref="HLL33:HLM33"/>
    <mergeCell ref="HLW33:HLX33"/>
    <mergeCell ref="HMH33:HMI33"/>
    <mergeCell ref="HMS33:HMT33"/>
    <mergeCell ref="HND33:HNE33"/>
    <mergeCell ref="HJI33:HJJ33"/>
    <mergeCell ref="HJT33:HJU33"/>
    <mergeCell ref="HKE33:HKF33"/>
    <mergeCell ref="HKP33:HKQ33"/>
    <mergeCell ref="HLA33:HLB33"/>
    <mergeCell ref="HYD33:HYE33"/>
    <mergeCell ref="HYO33:HYP33"/>
    <mergeCell ref="HYZ33:HZA33"/>
    <mergeCell ref="HZK33:HZL33"/>
    <mergeCell ref="HZV33:HZW33"/>
    <mergeCell ref="HWA33:HWB33"/>
    <mergeCell ref="HWL33:HWM33"/>
    <mergeCell ref="HWW33:HWX33"/>
    <mergeCell ref="HXH33:HXI33"/>
    <mergeCell ref="HXS33:HXT33"/>
    <mergeCell ref="HTX33:HTY33"/>
    <mergeCell ref="HUI33:HUJ33"/>
    <mergeCell ref="HUT33:HUU33"/>
    <mergeCell ref="HVE33:HVF33"/>
    <mergeCell ref="HVP33:HVQ33"/>
    <mergeCell ref="HRU33:HRV33"/>
    <mergeCell ref="HSF33:HSG33"/>
    <mergeCell ref="HSQ33:HSR33"/>
    <mergeCell ref="HTB33:HTC33"/>
    <mergeCell ref="HTM33:HTN33"/>
    <mergeCell ref="IGP33:IGQ33"/>
    <mergeCell ref="IHA33:IHB33"/>
    <mergeCell ref="IHL33:IHM33"/>
    <mergeCell ref="IHW33:IHX33"/>
    <mergeCell ref="IIH33:III33"/>
    <mergeCell ref="IEM33:IEN33"/>
    <mergeCell ref="IEX33:IEY33"/>
    <mergeCell ref="IFI33:IFJ33"/>
    <mergeCell ref="IFT33:IFU33"/>
    <mergeCell ref="IGE33:IGF33"/>
    <mergeCell ref="ICJ33:ICK33"/>
    <mergeCell ref="ICU33:ICV33"/>
    <mergeCell ref="IDF33:IDG33"/>
    <mergeCell ref="IDQ33:IDR33"/>
    <mergeCell ref="IEB33:IEC33"/>
    <mergeCell ref="IAG33:IAH33"/>
    <mergeCell ref="IAR33:IAS33"/>
    <mergeCell ref="IBC33:IBD33"/>
    <mergeCell ref="IBN33:IBO33"/>
    <mergeCell ref="IBY33:IBZ33"/>
    <mergeCell ref="IPB33:IPC33"/>
    <mergeCell ref="IPM33:IPN33"/>
    <mergeCell ref="IPX33:IPY33"/>
    <mergeCell ref="IQI33:IQJ33"/>
    <mergeCell ref="IQT33:IQU33"/>
    <mergeCell ref="IMY33:IMZ33"/>
    <mergeCell ref="INJ33:INK33"/>
    <mergeCell ref="INU33:INV33"/>
    <mergeCell ref="IOF33:IOG33"/>
    <mergeCell ref="IOQ33:IOR33"/>
    <mergeCell ref="IKV33:IKW33"/>
    <mergeCell ref="ILG33:ILH33"/>
    <mergeCell ref="ILR33:ILS33"/>
    <mergeCell ref="IMC33:IMD33"/>
    <mergeCell ref="IMN33:IMO33"/>
    <mergeCell ref="IIS33:IIT33"/>
    <mergeCell ref="IJD33:IJE33"/>
    <mergeCell ref="IJO33:IJP33"/>
    <mergeCell ref="IJZ33:IKA33"/>
    <mergeCell ref="IKK33:IKL33"/>
    <mergeCell ref="IXN33:IXO33"/>
    <mergeCell ref="IXY33:IXZ33"/>
    <mergeCell ref="IYJ33:IYK33"/>
    <mergeCell ref="IYU33:IYV33"/>
    <mergeCell ref="IZF33:IZG33"/>
    <mergeCell ref="IVK33:IVL33"/>
    <mergeCell ref="IVV33:IVW33"/>
    <mergeCell ref="IWG33:IWH33"/>
    <mergeCell ref="IWR33:IWS33"/>
    <mergeCell ref="IXC33:IXD33"/>
    <mergeCell ref="ITH33:ITI33"/>
    <mergeCell ref="ITS33:ITT33"/>
    <mergeCell ref="IUD33:IUE33"/>
    <mergeCell ref="IUO33:IUP33"/>
    <mergeCell ref="IUZ33:IVA33"/>
    <mergeCell ref="IRE33:IRF33"/>
    <mergeCell ref="IRP33:IRQ33"/>
    <mergeCell ref="ISA33:ISB33"/>
    <mergeCell ref="ISL33:ISM33"/>
    <mergeCell ref="ISW33:ISX33"/>
    <mergeCell ref="JFZ33:JGA33"/>
    <mergeCell ref="JGK33:JGL33"/>
    <mergeCell ref="JGV33:JGW33"/>
    <mergeCell ref="JHG33:JHH33"/>
    <mergeCell ref="JHR33:JHS33"/>
    <mergeCell ref="JDW33:JDX33"/>
    <mergeCell ref="JEH33:JEI33"/>
    <mergeCell ref="JES33:JET33"/>
    <mergeCell ref="JFD33:JFE33"/>
    <mergeCell ref="JFO33:JFP33"/>
    <mergeCell ref="JBT33:JBU33"/>
    <mergeCell ref="JCE33:JCF33"/>
    <mergeCell ref="JCP33:JCQ33"/>
    <mergeCell ref="JDA33:JDB33"/>
    <mergeCell ref="JDL33:JDM33"/>
    <mergeCell ref="IZQ33:IZR33"/>
    <mergeCell ref="JAB33:JAC33"/>
    <mergeCell ref="JAM33:JAN33"/>
    <mergeCell ref="JAX33:JAY33"/>
    <mergeCell ref="JBI33:JBJ33"/>
    <mergeCell ref="JOL33:JOM33"/>
    <mergeCell ref="JOW33:JOX33"/>
    <mergeCell ref="JPH33:JPI33"/>
    <mergeCell ref="JPS33:JPT33"/>
    <mergeCell ref="JQD33:JQE33"/>
    <mergeCell ref="JMI33:JMJ33"/>
    <mergeCell ref="JMT33:JMU33"/>
    <mergeCell ref="JNE33:JNF33"/>
    <mergeCell ref="JNP33:JNQ33"/>
    <mergeCell ref="JOA33:JOB33"/>
    <mergeCell ref="JKF33:JKG33"/>
    <mergeCell ref="JKQ33:JKR33"/>
    <mergeCell ref="JLB33:JLC33"/>
    <mergeCell ref="JLM33:JLN33"/>
    <mergeCell ref="JLX33:JLY33"/>
    <mergeCell ref="JIC33:JID33"/>
    <mergeCell ref="JIN33:JIO33"/>
    <mergeCell ref="JIY33:JIZ33"/>
    <mergeCell ref="JJJ33:JJK33"/>
    <mergeCell ref="JJU33:JJV33"/>
    <mergeCell ref="JWX33:JWY33"/>
    <mergeCell ref="JXI33:JXJ33"/>
    <mergeCell ref="JXT33:JXU33"/>
    <mergeCell ref="JYE33:JYF33"/>
    <mergeCell ref="JYP33:JYQ33"/>
    <mergeCell ref="JUU33:JUV33"/>
    <mergeCell ref="JVF33:JVG33"/>
    <mergeCell ref="JVQ33:JVR33"/>
    <mergeCell ref="JWB33:JWC33"/>
    <mergeCell ref="JWM33:JWN33"/>
    <mergeCell ref="JSR33:JSS33"/>
    <mergeCell ref="JTC33:JTD33"/>
    <mergeCell ref="JTN33:JTO33"/>
    <mergeCell ref="JTY33:JTZ33"/>
    <mergeCell ref="JUJ33:JUK33"/>
    <mergeCell ref="JQO33:JQP33"/>
    <mergeCell ref="JQZ33:JRA33"/>
    <mergeCell ref="JRK33:JRL33"/>
    <mergeCell ref="JRV33:JRW33"/>
    <mergeCell ref="JSG33:JSH33"/>
    <mergeCell ref="KFJ33:KFK33"/>
    <mergeCell ref="KFU33:KFV33"/>
    <mergeCell ref="KGF33:KGG33"/>
    <mergeCell ref="KGQ33:KGR33"/>
    <mergeCell ref="KHB33:KHC33"/>
    <mergeCell ref="KDG33:KDH33"/>
    <mergeCell ref="KDR33:KDS33"/>
    <mergeCell ref="KEC33:KED33"/>
    <mergeCell ref="KEN33:KEO33"/>
    <mergeCell ref="KEY33:KEZ33"/>
    <mergeCell ref="KBD33:KBE33"/>
    <mergeCell ref="KBO33:KBP33"/>
    <mergeCell ref="KBZ33:KCA33"/>
    <mergeCell ref="KCK33:KCL33"/>
    <mergeCell ref="KCV33:KCW33"/>
    <mergeCell ref="JZA33:JZB33"/>
    <mergeCell ref="JZL33:JZM33"/>
    <mergeCell ref="JZW33:JZX33"/>
    <mergeCell ref="KAH33:KAI33"/>
    <mergeCell ref="KAS33:KAT33"/>
    <mergeCell ref="KNV33:KNW33"/>
    <mergeCell ref="KOG33:KOH33"/>
    <mergeCell ref="KOR33:KOS33"/>
    <mergeCell ref="KPC33:KPD33"/>
    <mergeCell ref="KPN33:KPO33"/>
    <mergeCell ref="KLS33:KLT33"/>
    <mergeCell ref="KMD33:KME33"/>
    <mergeCell ref="KMO33:KMP33"/>
    <mergeCell ref="KMZ33:KNA33"/>
    <mergeCell ref="KNK33:KNL33"/>
    <mergeCell ref="KJP33:KJQ33"/>
    <mergeCell ref="KKA33:KKB33"/>
    <mergeCell ref="KKL33:KKM33"/>
    <mergeCell ref="KKW33:KKX33"/>
    <mergeCell ref="KLH33:KLI33"/>
    <mergeCell ref="KHM33:KHN33"/>
    <mergeCell ref="KHX33:KHY33"/>
    <mergeCell ref="KII33:KIJ33"/>
    <mergeCell ref="KIT33:KIU33"/>
    <mergeCell ref="KJE33:KJF33"/>
    <mergeCell ref="KWH33:KWI33"/>
    <mergeCell ref="KWS33:KWT33"/>
    <mergeCell ref="KXD33:KXE33"/>
    <mergeCell ref="KXO33:KXP33"/>
    <mergeCell ref="KXZ33:KYA33"/>
    <mergeCell ref="KUE33:KUF33"/>
    <mergeCell ref="KUP33:KUQ33"/>
    <mergeCell ref="KVA33:KVB33"/>
    <mergeCell ref="KVL33:KVM33"/>
    <mergeCell ref="KVW33:KVX33"/>
    <mergeCell ref="KSB33:KSC33"/>
    <mergeCell ref="KSM33:KSN33"/>
    <mergeCell ref="KSX33:KSY33"/>
    <mergeCell ref="KTI33:KTJ33"/>
    <mergeCell ref="KTT33:KTU33"/>
    <mergeCell ref="KPY33:KPZ33"/>
    <mergeCell ref="KQJ33:KQK33"/>
    <mergeCell ref="KQU33:KQV33"/>
    <mergeCell ref="KRF33:KRG33"/>
    <mergeCell ref="KRQ33:KRR33"/>
    <mergeCell ref="LET33:LEU33"/>
    <mergeCell ref="LFE33:LFF33"/>
    <mergeCell ref="LFP33:LFQ33"/>
    <mergeCell ref="LGA33:LGB33"/>
    <mergeCell ref="LGL33:LGM33"/>
    <mergeCell ref="LCQ33:LCR33"/>
    <mergeCell ref="LDB33:LDC33"/>
    <mergeCell ref="LDM33:LDN33"/>
    <mergeCell ref="LDX33:LDY33"/>
    <mergeCell ref="LEI33:LEJ33"/>
    <mergeCell ref="LAN33:LAO33"/>
    <mergeCell ref="LAY33:LAZ33"/>
    <mergeCell ref="LBJ33:LBK33"/>
    <mergeCell ref="LBU33:LBV33"/>
    <mergeCell ref="LCF33:LCG33"/>
    <mergeCell ref="KYK33:KYL33"/>
    <mergeCell ref="KYV33:KYW33"/>
    <mergeCell ref="KZG33:KZH33"/>
    <mergeCell ref="KZR33:KZS33"/>
    <mergeCell ref="LAC33:LAD33"/>
    <mergeCell ref="LNF33:LNG33"/>
    <mergeCell ref="LNQ33:LNR33"/>
    <mergeCell ref="LOB33:LOC33"/>
    <mergeCell ref="LOM33:LON33"/>
    <mergeCell ref="LOX33:LOY33"/>
    <mergeCell ref="LLC33:LLD33"/>
    <mergeCell ref="LLN33:LLO33"/>
    <mergeCell ref="LLY33:LLZ33"/>
    <mergeCell ref="LMJ33:LMK33"/>
    <mergeCell ref="LMU33:LMV33"/>
    <mergeCell ref="LIZ33:LJA33"/>
    <mergeCell ref="LJK33:LJL33"/>
    <mergeCell ref="LJV33:LJW33"/>
    <mergeCell ref="LKG33:LKH33"/>
    <mergeCell ref="LKR33:LKS33"/>
    <mergeCell ref="LGW33:LGX33"/>
    <mergeCell ref="LHH33:LHI33"/>
    <mergeCell ref="LHS33:LHT33"/>
    <mergeCell ref="LID33:LIE33"/>
    <mergeCell ref="LIO33:LIP33"/>
    <mergeCell ref="LVR33:LVS33"/>
    <mergeCell ref="LWC33:LWD33"/>
    <mergeCell ref="LWN33:LWO33"/>
    <mergeCell ref="LWY33:LWZ33"/>
    <mergeCell ref="LXJ33:LXK33"/>
    <mergeCell ref="LTO33:LTP33"/>
    <mergeCell ref="LTZ33:LUA33"/>
    <mergeCell ref="LUK33:LUL33"/>
    <mergeCell ref="LUV33:LUW33"/>
    <mergeCell ref="LVG33:LVH33"/>
    <mergeCell ref="LRL33:LRM33"/>
    <mergeCell ref="LRW33:LRX33"/>
    <mergeCell ref="LSH33:LSI33"/>
    <mergeCell ref="LSS33:LST33"/>
    <mergeCell ref="LTD33:LTE33"/>
    <mergeCell ref="LPI33:LPJ33"/>
    <mergeCell ref="LPT33:LPU33"/>
    <mergeCell ref="LQE33:LQF33"/>
    <mergeCell ref="LQP33:LQQ33"/>
    <mergeCell ref="LRA33:LRB33"/>
    <mergeCell ref="MED33:MEE33"/>
    <mergeCell ref="MEO33:MEP33"/>
    <mergeCell ref="MEZ33:MFA33"/>
    <mergeCell ref="MFK33:MFL33"/>
    <mergeCell ref="MFV33:MFW33"/>
    <mergeCell ref="MCA33:MCB33"/>
    <mergeCell ref="MCL33:MCM33"/>
    <mergeCell ref="MCW33:MCX33"/>
    <mergeCell ref="MDH33:MDI33"/>
    <mergeCell ref="MDS33:MDT33"/>
    <mergeCell ref="LZX33:LZY33"/>
    <mergeCell ref="MAI33:MAJ33"/>
    <mergeCell ref="MAT33:MAU33"/>
    <mergeCell ref="MBE33:MBF33"/>
    <mergeCell ref="MBP33:MBQ33"/>
    <mergeCell ref="LXU33:LXV33"/>
    <mergeCell ref="LYF33:LYG33"/>
    <mergeCell ref="LYQ33:LYR33"/>
    <mergeCell ref="LZB33:LZC33"/>
    <mergeCell ref="LZM33:LZN33"/>
    <mergeCell ref="MMP33:MMQ33"/>
    <mergeCell ref="MNA33:MNB33"/>
    <mergeCell ref="MNL33:MNM33"/>
    <mergeCell ref="MNW33:MNX33"/>
    <mergeCell ref="MOH33:MOI33"/>
    <mergeCell ref="MKM33:MKN33"/>
    <mergeCell ref="MKX33:MKY33"/>
    <mergeCell ref="MLI33:MLJ33"/>
    <mergeCell ref="MLT33:MLU33"/>
    <mergeCell ref="MME33:MMF33"/>
    <mergeCell ref="MIJ33:MIK33"/>
    <mergeCell ref="MIU33:MIV33"/>
    <mergeCell ref="MJF33:MJG33"/>
    <mergeCell ref="MJQ33:MJR33"/>
    <mergeCell ref="MKB33:MKC33"/>
    <mergeCell ref="MGG33:MGH33"/>
    <mergeCell ref="MGR33:MGS33"/>
    <mergeCell ref="MHC33:MHD33"/>
    <mergeCell ref="MHN33:MHO33"/>
    <mergeCell ref="MHY33:MHZ33"/>
    <mergeCell ref="MVB33:MVC33"/>
    <mergeCell ref="MVM33:MVN33"/>
    <mergeCell ref="MVX33:MVY33"/>
    <mergeCell ref="MWI33:MWJ33"/>
    <mergeCell ref="MWT33:MWU33"/>
    <mergeCell ref="MSY33:MSZ33"/>
    <mergeCell ref="MTJ33:MTK33"/>
    <mergeCell ref="MTU33:MTV33"/>
    <mergeCell ref="MUF33:MUG33"/>
    <mergeCell ref="MUQ33:MUR33"/>
    <mergeCell ref="MQV33:MQW33"/>
    <mergeCell ref="MRG33:MRH33"/>
    <mergeCell ref="MRR33:MRS33"/>
    <mergeCell ref="MSC33:MSD33"/>
    <mergeCell ref="MSN33:MSO33"/>
    <mergeCell ref="MOS33:MOT33"/>
    <mergeCell ref="MPD33:MPE33"/>
    <mergeCell ref="MPO33:MPP33"/>
    <mergeCell ref="MPZ33:MQA33"/>
    <mergeCell ref="MQK33:MQL33"/>
    <mergeCell ref="NDN33:NDO33"/>
    <mergeCell ref="NDY33:NDZ33"/>
    <mergeCell ref="NEJ33:NEK33"/>
    <mergeCell ref="NEU33:NEV33"/>
    <mergeCell ref="NFF33:NFG33"/>
    <mergeCell ref="NBK33:NBL33"/>
    <mergeCell ref="NBV33:NBW33"/>
    <mergeCell ref="NCG33:NCH33"/>
    <mergeCell ref="NCR33:NCS33"/>
    <mergeCell ref="NDC33:NDD33"/>
    <mergeCell ref="MZH33:MZI33"/>
    <mergeCell ref="MZS33:MZT33"/>
    <mergeCell ref="NAD33:NAE33"/>
    <mergeCell ref="NAO33:NAP33"/>
    <mergeCell ref="NAZ33:NBA33"/>
    <mergeCell ref="MXE33:MXF33"/>
    <mergeCell ref="MXP33:MXQ33"/>
    <mergeCell ref="MYA33:MYB33"/>
    <mergeCell ref="MYL33:MYM33"/>
    <mergeCell ref="MYW33:MYX33"/>
    <mergeCell ref="NLZ33:NMA33"/>
    <mergeCell ref="NMK33:NML33"/>
    <mergeCell ref="NMV33:NMW33"/>
    <mergeCell ref="NNG33:NNH33"/>
    <mergeCell ref="NNR33:NNS33"/>
    <mergeCell ref="NJW33:NJX33"/>
    <mergeCell ref="NKH33:NKI33"/>
    <mergeCell ref="NKS33:NKT33"/>
    <mergeCell ref="NLD33:NLE33"/>
    <mergeCell ref="NLO33:NLP33"/>
    <mergeCell ref="NHT33:NHU33"/>
    <mergeCell ref="NIE33:NIF33"/>
    <mergeCell ref="NIP33:NIQ33"/>
    <mergeCell ref="NJA33:NJB33"/>
    <mergeCell ref="NJL33:NJM33"/>
    <mergeCell ref="NFQ33:NFR33"/>
    <mergeCell ref="NGB33:NGC33"/>
    <mergeCell ref="NGM33:NGN33"/>
    <mergeCell ref="NGX33:NGY33"/>
    <mergeCell ref="NHI33:NHJ33"/>
    <mergeCell ref="NUL33:NUM33"/>
    <mergeCell ref="NUW33:NUX33"/>
    <mergeCell ref="NVH33:NVI33"/>
    <mergeCell ref="NVS33:NVT33"/>
    <mergeCell ref="NWD33:NWE33"/>
    <mergeCell ref="NSI33:NSJ33"/>
    <mergeCell ref="NST33:NSU33"/>
    <mergeCell ref="NTE33:NTF33"/>
    <mergeCell ref="NTP33:NTQ33"/>
    <mergeCell ref="NUA33:NUB33"/>
    <mergeCell ref="NQF33:NQG33"/>
    <mergeCell ref="NQQ33:NQR33"/>
    <mergeCell ref="NRB33:NRC33"/>
    <mergeCell ref="NRM33:NRN33"/>
    <mergeCell ref="NRX33:NRY33"/>
    <mergeCell ref="NOC33:NOD33"/>
    <mergeCell ref="NON33:NOO33"/>
    <mergeCell ref="NOY33:NOZ33"/>
    <mergeCell ref="NPJ33:NPK33"/>
    <mergeCell ref="NPU33:NPV33"/>
    <mergeCell ref="OCX33:OCY33"/>
    <mergeCell ref="ODI33:ODJ33"/>
    <mergeCell ref="ODT33:ODU33"/>
    <mergeCell ref="OEE33:OEF33"/>
    <mergeCell ref="OEP33:OEQ33"/>
    <mergeCell ref="OAU33:OAV33"/>
    <mergeCell ref="OBF33:OBG33"/>
    <mergeCell ref="OBQ33:OBR33"/>
    <mergeCell ref="OCB33:OCC33"/>
    <mergeCell ref="OCM33:OCN33"/>
    <mergeCell ref="NYR33:NYS33"/>
    <mergeCell ref="NZC33:NZD33"/>
    <mergeCell ref="NZN33:NZO33"/>
    <mergeCell ref="NZY33:NZZ33"/>
    <mergeCell ref="OAJ33:OAK33"/>
    <mergeCell ref="NWO33:NWP33"/>
    <mergeCell ref="NWZ33:NXA33"/>
    <mergeCell ref="NXK33:NXL33"/>
    <mergeCell ref="NXV33:NXW33"/>
    <mergeCell ref="NYG33:NYH33"/>
    <mergeCell ref="OLJ33:OLK33"/>
    <mergeCell ref="OLU33:OLV33"/>
    <mergeCell ref="OMF33:OMG33"/>
    <mergeCell ref="OMQ33:OMR33"/>
    <mergeCell ref="ONB33:ONC33"/>
    <mergeCell ref="OJG33:OJH33"/>
    <mergeCell ref="OJR33:OJS33"/>
    <mergeCell ref="OKC33:OKD33"/>
    <mergeCell ref="OKN33:OKO33"/>
    <mergeCell ref="OKY33:OKZ33"/>
    <mergeCell ref="OHD33:OHE33"/>
    <mergeCell ref="OHO33:OHP33"/>
    <mergeCell ref="OHZ33:OIA33"/>
    <mergeCell ref="OIK33:OIL33"/>
    <mergeCell ref="OIV33:OIW33"/>
    <mergeCell ref="OFA33:OFB33"/>
    <mergeCell ref="OFL33:OFM33"/>
    <mergeCell ref="OFW33:OFX33"/>
    <mergeCell ref="OGH33:OGI33"/>
    <mergeCell ref="OGS33:OGT33"/>
    <mergeCell ref="OTV33:OTW33"/>
    <mergeCell ref="OUG33:OUH33"/>
    <mergeCell ref="OUR33:OUS33"/>
    <mergeCell ref="OVC33:OVD33"/>
    <mergeCell ref="OVN33:OVO33"/>
    <mergeCell ref="ORS33:ORT33"/>
    <mergeCell ref="OSD33:OSE33"/>
    <mergeCell ref="OSO33:OSP33"/>
    <mergeCell ref="OSZ33:OTA33"/>
    <mergeCell ref="OTK33:OTL33"/>
    <mergeCell ref="OPP33:OPQ33"/>
    <mergeCell ref="OQA33:OQB33"/>
    <mergeCell ref="OQL33:OQM33"/>
    <mergeCell ref="OQW33:OQX33"/>
    <mergeCell ref="ORH33:ORI33"/>
    <mergeCell ref="ONM33:ONN33"/>
    <mergeCell ref="ONX33:ONY33"/>
    <mergeCell ref="OOI33:OOJ33"/>
    <mergeCell ref="OOT33:OOU33"/>
    <mergeCell ref="OPE33:OPF33"/>
    <mergeCell ref="PCH33:PCI33"/>
    <mergeCell ref="PCS33:PCT33"/>
    <mergeCell ref="PDD33:PDE33"/>
    <mergeCell ref="PDO33:PDP33"/>
    <mergeCell ref="PDZ33:PEA33"/>
    <mergeCell ref="PAE33:PAF33"/>
    <mergeCell ref="PAP33:PAQ33"/>
    <mergeCell ref="PBA33:PBB33"/>
    <mergeCell ref="PBL33:PBM33"/>
    <mergeCell ref="PBW33:PBX33"/>
    <mergeCell ref="OYB33:OYC33"/>
    <mergeCell ref="OYM33:OYN33"/>
    <mergeCell ref="OYX33:OYY33"/>
    <mergeCell ref="OZI33:OZJ33"/>
    <mergeCell ref="OZT33:OZU33"/>
    <mergeCell ref="OVY33:OVZ33"/>
    <mergeCell ref="OWJ33:OWK33"/>
    <mergeCell ref="OWU33:OWV33"/>
    <mergeCell ref="OXF33:OXG33"/>
    <mergeCell ref="OXQ33:OXR33"/>
    <mergeCell ref="PKT33:PKU33"/>
    <mergeCell ref="PLE33:PLF33"/>
    <mergeCell ref="PLP33:PLQ33"/>
    <mergeCell ref="PMA33:PMB33"/>
    <mergeCell ref="PML33:PMM33"/>
    <mergeCell ref="PIQ33:PIR33"/>
    <mergeCell ref="PJB33:PJC33"/>
    <mergeCell ref="PJM33:PJN33"/>
    <mergeCell ref="PJX33:PJY33"/>
    <mergeCell ref="PKI33:PKJ33"/>
    <mergeCell ref="PGN33:PGO33"/>
    <mergeCell ref="PGY33:PGZ33"/>
    <mergeCell ref="PHJ33:PHK33"/>
    <mergeCell ref="PHU33:PHV33"/>
    <mergeCell ref="PIF33:PIG33"/>
    <mergeCell ref="PEK33:PEL33"/>
    <mergeCell ref="PEV33:PEW33"/>
    <mergeCell ref="PFG33:PFH33"/>
    <mergeCell ref="PFR33:PFS33"/>
    <mergeCell ref="PGC33:PGD33"/>
    <mergeCell ref="PTF33:PTG33"/>
    <mergeCell ref="PTQ33:PTR33"/>
    <mergeCell ref="PUB33:PUC33"/>
    <mergeCell ref="PUM33:PUN33"/>
    <mergeCell ref="PUX33:PUY33"/>
    <mergeCell ref="PRC33:PRD33"/>
    <mergeCell ref="PRN33:PRO33"/>
    <mergeCell ref="PRY33:PRZ33"/>
    <mergeCell ref="PSJ33:PSK33"/>
    <mergeCell ref="PSU33:PSV33"/>
    <mergeCell ref="POZ33:PPA33"/>
    <mergeCell ref="PPK33:PPL33"/>
    <mergeCell ref="PPV33:PPW33"/>
    <mergeCell ref="PQG33:PQH33"/>
    <mergeCell ref="PQR33:PQS33"/>
    <mergeCell ref="PMW33:PMX33"/>
    <mergeCell ref="PNH33:PNI33"/>
    <mergeCell ref="PNS33:PNT33"/>
    <mergeCell ref="POD33:POE33"/>
    <mergeCell ref="POO33:POP33"/>
    <mergeCell ref="QBR33:QBS33"/>
    <mergeCell ref="QCC33:QCD33"/>
    <mergeCell ref="QCN33:QCO33"/>
    <mergeCell ref="QCY33:QCZ33"/>
    <mergeCell ref="QDJ33:QDK33"/>
    <mergeCell ref="PZO33:PZP33"/>
    <mergeCell ref="PZZ33:QAA33"/>
    <mergeCell ref="QAK33:QAL33"/>
    <mergeCell ref="QAV33:QAW33"/>
    <mergeCell ref="QBG33:QBH33"/>
    <mergeCell ref="PXL33:PXM33"/>
    <mergeCell ref="PXW33:PXX33"/>
    <mergeCell ref="PYH33:PYI33"/>
    <mergeCell ref="PYS33:PYT33"/>
    <mergeCell ref="PZD33:PZE33"/>
    <mergeCell ref="PVI33:PVJ33"/>
    <mergeCell ref="PVT33:PVU33"/>
    <mergeCell ref="PWE33:PWF33"/>
    <mergeCell ref="PWP33:PWQ33"/>
    <mergeCell ref="PXA33:PXB33"/>
    <mergeCell ref="QKD33:QKE33"/>
    <mergeCell ref="QKO33:QKP33"/>
    <mergeCell ref="QKZ33:QLA33"/>
    <mergeCell ref="QLK33:QLL33"/>
    <mergeCell ref="QLV33:QLW33"/>
    <mergeCell ref="QIA33:QIB33"/>
    <mergeCell ref="QIL33:QIM33"/>
    <mergeCell ref="QIW33:QIX33"/>
    <mergeCell ref="QJH33:QJI33"/>
    <mergeCell ref="QJS33:QJT33"/>
    <mergeCell ref="QFX33:QFY33"/>
    <mergeCell ref="QGI33:QGJ33"/>
    <mergeCell ref="QGT33:QGU33"/>
    <mergeCell ref="QHE33:QHF33"/>
    <mergeCell ref="QHP33:QHQ33"/>
    <mergeCell ref="QDU33:QDV33"/>
    <mergeCell ref="QEF33:QEG33"/>
    <mergeCell ref="QEQ33:QER33"/>
    <mergeCell ref="QFB33:QFC33"/>
    <mergeCell ref="QFM33:QFN33"/>
    <mergeCell ref="QSP33:QSQ33"/>
    <mergeCell ref="QTA33:QTB33"/>
    <mergeCell ref="QTL33:QTM33"/>
    <mergeCell ref="QTW33:QTX33"/>
    <mergeCell ref="QUH33:QUI33"/>
    <mergeCell ref="QQM33:QQN33"/>
    <mergeCell ref="QQX33:QQY33"/>
    <mergeCell ref="QRI33:QRJ33"/>
    <mergeCell ref="QRT33:QRU33"/>
    <mergeCell ref="QSE33:QSF33"/>
    <mergeCell ref="QOJ33:QOK33"/>
    <mergeCell ref="QOU33:QOV33"/>
    <mergeCell ref="QPF33:QPG33"/>
    <mergeCell ref="QPQ33:QPR33"/>
    <mergeCell ref="QQB33:QQC33"/>
    <mergeCell ref="QMG33:QMH33"/>
    <mergeCell ref="QMR33:QMS33"/>
    <mergeCell ref="QNC33:QND33"/>
    <mergeCell ref="QNN33:QNO33"/>
    <mergeCell ref="QNY33:QNZ33"/>
    <mergeCell ref="RBB33:RBC33"/>
    <mergeCell ref="RBM33:RBN33"/>
    <mergeCell ref="RBX33:RBY33"/>
    <mergeCell ref="RCI33:RCJ33"/>
    <mergeCell ref="RCT33:RCU33"/>
    <mergeCell ref="QYY33:QYZ33"/>
    <mergeCell ref="QZJ33:QZK33"/>
    <mergeCell ref="QZU33:QZV33"/>
    <mergeCell ref="RAF33:RAG33"/>
    <mergeCell ref="RAQ33:RAR33"/>
    <mergeCell ref="QWV33:QWW33"/>
    <mergeCell ref="QXG33:QXH33"/>
    <mergeCell ref="QXR33:QXS33"/>
    <mergeCell ref="QYC33:QYD33"/>
    <mergeCell ref="QYN33:QYO33"/>
    <mergeCell ref="QUS33:QUT33"/>
    <mergeCell ref="QVD33:QVE33"/>
    <mergeCell ref="QVO33:QVP33"/>
    <mergeCell ref="QVZ33:QWA33"/>
    <mergeCell ref="QWK33:QWL33"/>
    <mergeCell ref="RJN33:RJO33"/>
    <mergeCell ref="RJY33:RJZ33"/>
    <mergeCell ref="RKJ33:RKK33"/>
    <mergeCell ref="RKU33:RKV33"/>
    <mergeCell ref="RLF33:RLG33"/>
    <mergeCell ref="RHK33:RHL33"/>
    <mergeCell ref="RHV33:RHW33"/>
    <mergeCell ref="RIG33:RIH33"/>
    <mergeCell ref="RIR33:RIS33"/>
    <mergeCell ref="RJC33:RJD33"/>
    <mergeCell ref="RFH33:RFI33"/>
    <mergeCell ref="RFS33:RFT33"/>
    <mergeCell ref="RGD33:RGE33"/>
    <mergeCell ref="RGO33:RGP33"/>
    <mergeCell ref="RGZ33:RHA33"/>
    <mergeCell ref="RDE33:RDF33"/>
    <mergeCell ref="RDP33:RDQ33"/>
    <mergeCell ref="REA33:REB33"/>
    <mergeCell ref="REL33:REM33"/>
    <mergeCell ref="REW33:REX33"/>
    <mergeCell ref="RRZ33:RSA33"/>
    <mergeCell ref="RSK33:RSL33"/>
    <mergeCell ref="RSV33:RSW33"/>
    <mergeCell ref="RTG33:RTH33"/>
    <mergeCell ref="RTR33:RTS33"/>
    <mergeCell ref="RPW33:RPX33"/>
    <mergeCell ref="RQH33:RQI33"/>
    <mergeCell ref="RQS33:RQT33"/>
    <mergeCell ref="RRD33:RRE33"/>
    <mergeCell ref="RRO33:RRP33"/>
    <mergeCell ref="RNT33:RNU33"/>
    <mergeCell ref="ROE33:ROF33"/>
    <mergeCell ref="ROP33:ROQ33"/>
    <mergeCell ref="RPA33:RPB33"/>
    <mergeCell ref="RPL33:RPM33"/>
    <mergeCell ref="RLQ33:RLR33"/>
    <mergeCell ref="RMB33:RMC33"/>
    <mergeCell ref="RMM33:RMN33"/>
    <mergeCell ref="RMX33:RMY33"/>
    <mergeCell ref="RNI33:RNJ33"/>
    <mergeCell ref="SAL33:SAM33"/>
    <mergeCell ref="SAW33:SAX33"/>
    <mergeCell ref="SBH33:SBI33"/>
    <mergeCell ref="SBS33:SBT33"/>
    <mergeCell ref="SCD33:SCE33"/>
    <mergeCell ref="RYI33:RYJ33"/>
    <mergeCell ref="RYT33:RYU33"/>
    <mergeCell ref="RZE33:RZF33"/>
    <mergeCell ref="RZP33:RZQ33"/>
    <mergeCell ref="SAA33:SAB33"/>
    <mergeCell ref="RWF33:RWG33"/>
    <mergeCell ref="RWQ33:RWR33"/>
    <mergeCell ref="RXB33:RXC33"/>
    <mergeCell ref="RXM33:RXN33"/>
    <mergeCell ref="RXX33:RXY33"/>
    <mergeCell ref="RUC33:RUD33"/>
    <mergeCell ref="RUN33:RUO33"/>
    <mergeCell ref="RUY33:RUZ33"/>
    <mergeCell ref="RVJ33:RVK33"/>
    <mergeCell ref="RVU33:RVV33"/>
    <mergeCell ref="SIX33:SIY33"/>
    <mergeCell ref="SJI33:SJJ33"/>
    <mergeCell ref="SJT33:SJU33"/>
    <mergeCell ref="SKE33:SKF33"/>
    <mergeCell ref="SKP33:SKQ33"/>
    <mergeCell ref="SGU33:SGV33"/>
    <mergeCell ref="SHF33:SHG33"/>
    <mergeCell ref="SHQ33:SHR33"/>
    <mergeCell ref="SIB33:SIC33"/>
    <mergeCell ref="SIM33:SIN33"/>
    <mergeCell ref="SER33:SES33"/>
    <mergeCell ref="SFC33:SFD33"/>
    <mergeCell ref="SFN33:SFO33"/>
    <mergeCell ref="SFY33:SFZ33"/>
    <mergeCell ref="SGJ33:SGK33"/>
    <mergeCell ref="SCO33:SCP33"/>
    <mergeCell ref="SCZ33:SDA33"/>
    <mergeCell ref="SDK33:SDL33"/>
    <mergeCell ref="SDV33:SDW33"/>
    <mergeCell ref="SEG33:SEH33"/>
    <mergeCell ref="SRJ33:SRK33"/>
    <mergeCell ref="SRU33:SRV33"/>
    <mergeCell ref="SSF33:SSG33"/>
    <mergeCell ref="SSQ33:SSR33"/>
    <mergeCell ref="STB33:STC33"/>
    <mergeCell ref="SPG33:SPH33"/>
    <mergeCell ref="SPR33:SPS33"/>
    <mergeCell ref="SQC33:SQD33"/>
    <mergeCell ref="SQN33:SQO33"/>
    <mergeCell ref="SQY33:SQZ33"/>
    <mergeCell ref="SND33:SNE33"/>
    <mergeCell ref="SNO33:SNP33"/>
    <mergeCell ref="SNZ33:SOA33"/>
    <mergeCell ref="SOK33:SOL33"/>
    <mergeCell ref="SOV33:SOW33"/>
    <mergeCell ref="SLA33:SLB33"/>
    <mergeCell ref="SLL33:SLM33"/>
    <mergeCell ref="SLW33:SLX33"/>
    <mergeCell ref="SMH33:SMI33"/>
    <mergeCell ref="SMS33:SMT33"/>
    <mergeCell ref="SZV33:SZW33"/>
    <mergeCell ref="TAG33:TAH33"/>
    <mergeCell ref="TAR33:TAS33"/>
    <mergeCell ref="TBC33:TBD33"/>
    <mergeCell ref="TBN33:TBO33"/>
    <mergeCell ref="SXS33:SXT33"/>
    <mergeCell ref="SYD33:SYE33"/>
    <mergeCell ref="SYO33:SYP33"/>
    <mergeCell ref="SYZ33:SZA33"/>
    <mergeCell ref="SZK33:SZL33"/>
    <mergeCell ref="SVP33:SVQ33"/>
    <mergeCell ref="SWA33:SWB33"/>
    <mergeCell ref="SWL33:SWM33"/>
    <mergeCell ref="SWW33:SWX33"/>
    <mergeCell ref="SXH33:SXI33"/>
    <mergeCell ref="STM33:STN33"/>
    <mergeCell ref="STX33:STY33"/>
    <mergeCell ref="SUI33:SUJ33"/>
    <mergeCell ref="SUT33:SUU33"/>
    <mergeCell ref="SVE33:SVF33"/>
    <mergeCell ref="TIH33:TII33"/>
    <mergeCell ref="TIS33:TIT33"/>
    <mergeCell ref="TJD33:TJE33"/>
    <mergeCell ref="TJO33:TJP33"/>
    <mergeCell ref="TJZ33:TKA33"/>
    <mergeCell ref="TGE33:TGF33"/>
    <mergeCell ref="TGP33:TGQ33"/>
    <mergeCell ref="THA33:THB33"/>
    <mergeCell ref="THL33:THM33"/>
    <mergeCell ref="THW33:THX33"/>
    <mergeCell ref="TEB33:TEC33"/>
    <mergeCell ref="TEM33:TEN33"/>
    <mergeCell ref="TEX33:TEY33"/>
    <mergeCell ref="TFI33:TFJ33"/>
    <mergeCell ref="TFT33:TFU33"/>
    <mergeCell ref="TBY33:TBZ33"/>
    <mergeCell ref="TCJ33:TCK33"/>
    <mergeCell ref="TCU33:TCV33"/>
    <mergeCell ref="TDF33:TDG33"/>
    <mergeCell ref="TDQ33:TDR33"/>
    <mergeCell ref="TQT33:TQU33"/>
    <mergeCell ref="TRE33:TRF33"/>
    <mergeCell ref="TRP33:TRQ33"/>
    <mergeCell ref="TSA33:TSB33"/>
    <mergeCell ref="TSL33:TSM33"/>
    <mergeCell ref="TOQ33:TOR33"/>
    <mergeCell ref="TPB33:TPC33"/>
    <mergeCell ref="TPM33:TPN33"/>
    <mergeCell ref="TPX33:TPY33"/>
    <mergeCell ref="TQI33:TQJ33"/>
    <mergeCell ref="TMN33:TMO33"/>
    <mergeCell ref="TMY33:TMZ33"/>
    <mergeCell ref="TNJ33:TNK33"/>
    <mergeCell ref="TNU33:TNV33"/>
    <mergeCell ref="TOF33:TOG33"/>
    <mergeCell ref="TKK33:TKL33"/>
    <mergeCell ref="TKV33:TKW33"/>
    <mergeCell ref="TLG33:TLH33"/>
    <mergeCell ref="TLR33:TLS33"/>
    <mergeCell ref="TMC33:TMD33"/>
    <mergeCell ref="TZF33:TZG33"/>
    <mergeCell ref="TZQ33:TZR33"/>
    <mergeCell ref="UAB33:UAC33"/>
    <mergeCell ref="UAM33:UAN33"/>
    <mergeCell ref="UAX33:UAY33"/>
    <mergeCell ref="TXC33:TXD33"/>
    <mergeCell ref="TXN33:TXO33"/>
    <mergeCell ref="TXY33:TXZ33"/>
    <mergeCell ref="TYJ33:TYK33"/>
    <mergeCell ref="TYU33:TYV33"/>
    <mergeCell ref="TUZ33:TVA33"/>
    <mergeCell ref="TVK33:TVL33"/>
    <mergeCell ref="TVV33:TVW33"/>
    <mergeCell ref="TWG33:TWH33"/>
    <mergeCell ref="TWR33:TWS33"/>
    <mergeCell ref="TSW33:TSX33"/>
    <mergeCell ref="TTH33:TTI33"/>
    <mergeCell ref="TTS33:TTT33"/>
    <mergeCell ref="TUD33:TUE33"/>
    <mergeCell ref="TUO33:TUP33"/>
    <mergeCell ref="UHR33:UHS33"/>
    <mergeCell ref="UIC33:UID33"/>
    <mergeCell ref="UIN33:UIO33"/>
    <mergeCell ref="UIY33:UIZ33"/>
    <mergeCell ref="UJJ33:UJK33"/>
    <mergeCell ref="UFO33:UFP33"/>
    <mergeCell ref="UFZ33:UGA33"/>
    <mergeCell ref="UGK33:UGL33"/>
    <mergeCell ref="UGV33:UGW33"/>
    <mergeCell ref="UHG33:UHH33"/>
    <mergeCell ref="UDL33:UDM33"/>
    <mergeCell ref="UDW33:UDX33"/>
    <mergeCell ref="UEH33:UEI33"/>
    <mergeCell ref="UES33:UET33"/>
    <mergeCell ref="UFD33:UFE33"/>
    <mergeCell ref="UBI33:UBJ33"/>
    <mergeCell ref="UBT33:UBU33"/>
    <mergeCell ref="UCE33:UCF33"/>
    <mergeCell ref="UCP33:UCQ33"/>
    <mergeCell ref="UDA33:UDB33"/>
    <mergeCell ref="UQD33:UQE33"/>
    <mergeCell ref="UQO33:UQP33"/>
    <mergeCell ref="UQZ33:URA33"/>
    <mergeCell ref="URK33:URL33"/>
    <mergeCell ref="URV33:URW33"/>
    <mergeCell ref="UOA33:UOB33"/>
    <mergeCell ref="UOL33:UOM33"/>
    <mergeCell ref="UOW33:UOX33"/>
    <mergeCell ref="UPH33:UPI33"/>
    <mergeCell ref="UPS33:UPT33"/>
    <mergeCell ref="ULX33:ULY33"/>
    <mergeCell ref="UMI33:UMJ33"/>
    <mergeCell ref="UMT33:UMU33"/>
    <mergeCell ref="UNE33:UNF33"/>
    <mergeCell ref="UNP33:UNQ33"/>
    <mergeCell ref="UJU33:UJV33"/>
    <mergeCell ref="UKF33:UKG33"/>
    <mergeCell ref="UKQ33:UKR33"/>
    <mergeCell ref="ULB33:ULC33"/>
    <mergeCell ref="ULM33:ULN33"/>
    <mergeCell ref="UYP33:UYQ33"/>
    <mergeCell ref="UZA33:UZB33"/>
    <mergeCell ref="UZL33:UZM33"/>
    <mergeCell ref="UZW33:UZX33"/>
    <mergeCell ref="VAH33:VAI33"/>
    <mergeCell ref="UWM33:UWN33"/>
    <mergeCell ref="UWX33:UWY33"/>
    <mergeCell ref="UXI33:UXJ33"/>
    <mergeCell ref="UXT33:UXU33"/>
    <mergeCell ref="UYE33:UYF33"/>
    <mergeCell ref="UUJ33:UUK33"/>
    <mergeCell ref="UUU33:UUV33"/>
    <mergeCell ref="UVF33:UVG33"/>
    <mergeCell ref="UVQ33:UVR33"/>
    <mergeCell ref="UWB33:UWC33"/>
    <mergeCell ref="USG33:USH33"/>
    <mergeCell ref="USR33:USS33"/>
    <mergeCell ref="UTC33:UTD33"/>
    <mergeCell ref="UTN33:UTO33"/>
    <mergeCell ref="UTY33:UTZ33"/>
    <mergeCell ref="VHB33:VHC33"/>
    <mergeCell ref="VHM33:VHN33"/>
    <mergeCell ref="VHX33:VHY33"/>
    <mergeCell ref="VII33:VIJ33"/>
    <mergeCell ref="VIT33:VIU33"/>
    <mergeCell ref="VEY33:VEZ33"/>
    <mergeCell ref="VFJ33:VFK33"/>
    <mergeCell ref="VFU33:VFV33"/>
    <mergeCell ref="VGF33:VGG33"/>
    <mergeCell ref="VGQ33:VGR33"/>
    <mergeCell ref="VCV33:VCW33"/>
    <mergeCell ref="VDG33:VDH33"/>
    <mergeCell ref="VDR33:VDS33"/>
    <mergeCell ref="VEC33:VED33"/>
    <mergeCell ref="VEN33:VEO33"/>
    <mergeCell ref="VAS33:VAT33"/>
    <mergeCell ref="VBD33:VBE33"/>
    <mergeCell ref="VBO33:VBP33"/>
    <mergeCell ref="VBZ33:VCA33"/>
    <mergeCell ref="VCK33:VCL33"/>
    <mergeCell ref="VPN33:VPO33"/>
    <mergeCell ref="VPY33:VPZ33"/>
    <mergeCell ref="VQJ33:VQK33"/>
    <mergeCell ref="VQU33:VQV33"/>
    <mergeCell ref="VRF33:VRG33"/>
    <mergeCell ref="VNK33:VNL33"/>
    <mergeCell ref="VNV33:VNW33"/>
    <mergeCell ref="VOG33:VOH33"/>
    <mergeCell ref="VOR33:VOS33"/>
    <mergeCell ref="VPC33:VPD33"/>
    <mergeCell ref="VLH33:VLI33"/>
    <mergeCell ref="VLS33:VLT33"/>
    <mergeCell ref="VMD33:VME33"/>
    <mergeCell ref="VMO33:VMP33"/>
    <mergeCell ref="VMZ33:VNA33"/>
    <mergeCell ref="VJE33:VJF33"/>
    <mergeCell ref="VJP33:VJQ33"/>
    <mergeCell ref="VKA33:VKB33"/>
    <mergeCell ref="VKL33:VKM33"/>
    <mergeCell ref="VKW33:VKX33"/>
    <mergeCell ref="VXZ33:VYA33"/>
    <mergeCell ref="VYK33:VYL33"/>
    <mergeCell ref="VYV33:VYW33"/>
    <mergeCell ref="VZG33:VZH33"/>
    <mergeCell ref="VZR33:VZS33"/>
    <mergeCell ref="VVW33:VVX33"/>
    <mergeCell ref="VWH33:VWI33"/>
    <mergeCell ref="VWS33:VWT33"/>
    <mergeCell ref="VXD33:VXE33"/>
    <mergeCell ref="VXO33:VXP33"/>
    <mergeCell ref="VTT33:VTU33"/>
    <mergeCell ref="VUE33:VUF33"/>
    <mergeCell ref="VUP33:VUQ33"/>
    <mergeCell ref="VVA33:VVB33"/>
    <mergeCell ref="VVL33:VVM33"/>
    <mergeCell ref="VRQ33:VRR33"/>
    <mergeCell ref="VSB33:VSC33"/>
    <mergeCell ref="VSM33:VSN33"/>
    <mergeCell ref="VSX33:VSY33"/>
    <mergeCell ref="VTI33:VTJ33"/>
    <mergeCell ref="WGL33:WGM33"/>
    <mergeCell ref="WGW33:WGX33"/>
    <mergeCell ref="WHH33:WHI33"/>
    <mergeCell ref="WHS33:WHT33"/>
    <mergeCell ref="WID33:WIE33"/>
    <mergeCell ref="WEI33:WEJ33"/>
    <mergeCell ref="WET33:WEU33"/>
    <mergeCell ref="WFE33:WFF33"/>
    <mergeCell ref="WFP33:WFQ33"/>
    <mergeCell ref="WGA33:WGB33"/>
    <mergeCell ref="WCF33:WCG33"/>
    <mergeCell ref="WCQ33:WCR33"/>
    <mergeCell ref="WDB33:WDC33"/>
    <mergeCell ref="WDM33:WDN33"/>
    <mergeCell ref="WDX33:WDY33"/>
    <mergeCell ref="WAC33:WAD33"/>
    <mergeCell ref="WAN33:WAO33"/>
    <mergeCell ref="WAY33:WAZ33"/>
    <mergeCell ref="WBJ33:WBK33"/>
    <mergeCell ref="WBU33:WBV33"/>
    <mergeCell ref="WQE33:WQF33"/>
    <mergeCell ref="WQP33:WQQ33"/>
    <mergeCell ref="WMU33:WMV33"/>
    <mergeCell ref="WNF33:WNG33"/>
    <mergeCell ref="WNQ33:WNR33"/>
    <mergeCell ref="WOB33:WOC33"/>
    <mergeCell ref="WOM33:WON33"/>
    <mergeCell ref="WKR33:WKS33"/>
    <mergeCell ref="WLC33:WLD33"/>
    <mergeCell ref="WLN33:WLO33"/>
    <mergeCell ref="WLY33:WLZ33"/>
    <mergeCell ref="WMJ33:WMK33"/>
    <mergeCell ref="WIO33:WIP33"/>
    <mergeCell ref="WIZ33:WJA33"/>
    <mergeCell ref="WJK33:WJL33"/>
    <mergeCell ref="WJV33:WJW33"/>
    <mergeCell ref="WKG33:WKH33"/>
    <mergeCell ref="XEO33:XEP33"/>
    <mergeCell ref="L35:M35"/>
    <mergeCell ref="W35:X35"/>
    <mergeCell ref="AH35:AI35"/>
    <mergeCell ref="AS35:AT35"/>
    <mergeCell ref="BD35:BE35"/>
    <mergeCell ref="BO35:BP35"/>
    <mergeCell ref="BZ35:CA35"/>
    <mergeCell ref="CK35:CL35"/>
    <mergeCell ref="CV35:CW35"/>
    <mergeCell ref="DG35:DH35"/>
    <mergeCell ref="DR35:DS35"/>
    <mergeCell ref="EC35:ED35"/>
    <mergeCell ref="EN35:EO35"/>
    <mergeCell ref="XBP33:XBQ33"/>
    <mergeCell ref="XCA33:XCB33"/>
    <mergeCell ref="XCL33:XCM33"/>
    <mergeCell ref="XCW33:XCX33"/>
    <mergeCell ref="XDH33:XDI33"/>
    <mergeCell ref="WZM33:WZN33"/>
    <mergeCell ref="WZX33:WZY33"/>
    <mergeCell ref="XAI33:XAJ33"/>
    <mergeCell ref="XAT33:XAU33"/>
    <mergeCell ref="XBE33:XBF33"/>
    <mergeCell ref="WXJ33:WXK33"/>
    <mergeCell ref="WXU33:WXV33"/>
    <mergeCell ref="WYF33:WYG33"/>
    <mergeCell ref="WYQ33:WYR33"/>
    <mergeCell ref="WZB33:WZC33"/>
    <mergeCell ref="WVG33:WVH33"/>
    <mergeCell ref="WVR33:WVS33"/>
    <mergeCell ref="WWC33:WWD33"/>
    <mergeCell ref="JE35:JF35"/>
    <mergeCell ref="JP35:JQ35"/>
    <mergeCell ref="KA35:KB35"/>
    <mergeCell ref="KL35:KM35"/>
    <mergeCell ref="KW35:KX35"/>
    <mergeCell ref="HB35:HC35"/>
    <mergeCell ref="HM35:HN35"/>
    <mergeCell ref="HX35:HY35"/>
    <mergeCell ref="II35:IJ35"/>
    <mergeCell ref="IT35:IU35"/>
    <mergeCell ref="EY35:EZ35"/>
    <mergeCell ref="FJ35:FK35"/>
    <mergeCell ref="FU35:FV35"/>
    <mergeCell ref="GF35:GG35"/>
    <mergeCell ref="GQ35:GR35"/>
    <mergeCell ref="XDS33:XDT33"/>
    <mergeCell ref="XED33:XEE33"/>
    <mergeCell ref="WWN33:WWO33"/>
    <mergeCell ref="WWY33:WWZ33"/>
    <mergeCell ref="WTD33:WTE33"/>
    <mergeCell ref="WTO33:WTP33"/>
    <mergeCell ref="WTZ33:WUA33"/>
    <mergeCell ref="WUK33:WUL33"/>
    <mergeCell ref="WUV33:WUW33"/>
    <mergeCell ref="WRA33:WRB33"/>
    <mergeCell ref="WRL33:WRM33"/>
    <mergeCell ref="WRW33:WRX33"/>
    <mergeCell ref="WSH33:WSI33"/>
    <mergeCell ref="WSS33:WST33"/>
    <mergeCell ref="WOX33:WOY33"/>
    <mergeCell ref="WPI33:WPJ33"/>
    <mergeCell ref="WPT33:WPU33"/>
    <mergeCell ref="RQ35:RR35"/>
    <mergeCell ref="SB35:SC35"/>
    <mergeCell ref="SM35:SN35"/>
    <mergeCell ref="SX35:SY35"/>
    <mergeCell ref="TI35:TJ35"/>
    <mergeCell ref="PN35:PO35"/>
    <mergeCell ref="PY35:PZ35"/>
    <mergeCell ref="QJ35:QK35"/>
    <mergeCell ref="QU35:QV35"/>
    <mergeCell ref="RF35:RG35"/>
    <mergeCell ref="NK35:NL35"/>
    <mergeCell ref="NV35:NW35"/>
    <mergeCell ref="OG35:OH35"/>
    <mergeCell ref="OR35:OS35"/>
    <mergeCell ref="PC35:PD35"/>
    <mergeCell ref="LH35:LI35"/>
    <mergeCell ref="LS35:LT35"/>
    <mergeCell ref="MD35:ME35"/>
    <mergeCell ref="MO35:MP35"/>
    <mergeCell ref="MZ35:NA35"/>
    <mergeCell ref="AAC35:AAD35"/>
    <mergeCell ref="AAN35:AAO35"/>
    <mergeCell ref="AAY35:AAZ35"/>
    <mergeCell ref="ABJ35:ABK35"/>
    <mergeCell ref="ABU35:ABV35"/>
    <mergeCell ref="XZ35:YA35"/>
    <mergeCell ref="YK35:YL35"/>
    <mergeCell ref="YV35:YW35"/>
    <mergeCell ref="ZG35:ZH35"/>
    <mergeCell ref="ZR35:ZS35"/>
    <mergeCell ref="VW35:VX35"/>
    <mergeCell ref="WH35:WI35"/>
    <mergeCell ref="WS35:WT35"/>
    <mergeCell ref="XD35:XE35"/>
    <mergeCell ref="XO35:XP35"/>
    <mergeCell ref="TT35:TU35"/>
    <mergeCell ref="UE35:UF35"/>
    <mergeCell ref="UP35:UQ35"/>
    <mergeCell ref="VA35:VB35"/>
    <mergeCell ref="VL35:VM35"/>
    <mergeCell ref="AIO35:AIP35"/>
    <mergeCell ref="AIZ35:AJA35"/>
    <mergeCell ref="AJK35:AJL35"/>
    <mergeCell ref="AJV35:AJW35"/>
    <mergeCell ref="AKG35:AKH35"/>
    <mergeCell ref="AGL35:AGM35"/>
    <mergeCell ref="AGW35:AGX35"/>
    <mergeCell ref="AHH35:AHI35"/>
    <mergeCell ref="AHS35:AHT35"/>
    <mergeCell ref="AID35:AIE35"/>
    <mergeCell ref="AEI35:AEJ35"/>
    <mergeCell ref="AET35:AEU35"/>
    <mergeCell ref="AFE35:AFF35"/>
    <mergeCell ref="AFP35:AFQ35"/>
    <mergeCell ref="AGA35:AGB35"/>
    <mergeCell ref="ACF35:ACG35"/>
    <mergeCell ref="ACQ35:ACR35"/>
    <mergeCell ref="ADB35:ADC35"/>
    <mergeCell ref="ADM35:ADN35"/>
    <mergeCell ref="ADX35:ADY35"/>
    <mergeCell ref="ARA35:ARB35"/>
    <mergeCell ref="ARL35:ARM35"/>
    <mergeCell ref="ARW35:ARX35"/>
    <mergeCell ref="ASH35:ASI35"/>
    <mergeCell ref="ASS35:AST35"/>
    <mergeCell ref="AOX35:AOY35"/>
    <mergeCell ref="API35:APJ35"/>
    <mergeCell ref="APT35:APU35"/>
    <mergeCell ref="AQE35:AQF35"/>
    <mergeCell ref="AQP35:AQQ35"/>
    <mergeCell ref="AMU35:AMV35"/>
    <mergeCell ref="ANF35:ANG35"/>
    <mergeCell ref="ANQ35:ANR35"/>
    <mergeCell ref="AOB35:AOC35"/>
    <mergeCell ref="AOM35:AON35"/>
    <mergeCell ref="AKR35:AKS35"/>
    <mergeCell ref="ALC35:ALD35"/>
    <mergeCell ref="ALN35:ALO35"/>
    <mergeCell ref="ALY35:ALZ35"/>
    <mergeCell ref="AMJ35:AMK35"/>
    <mergeCell ref="AZM35:AZN35"/>
    <mergeCell ref="AZX35:AZY35"/>
    <mergeCell ref="BAI35:BAJ35"/>
    <mergeCell ref="BAT35:BAU35"/>
    <mergeCell ref="BBE35:BBF35"/>
    <mergeCell ref="AXJ35:AXK35"/>
    <mergeCell ref="AXU35:AXV35"/>
    <mergeCell ref="AYF35:AYG35"/>
    <mergeCell ref="AYQ35:AYR35"/>
    <mergeCell ref="AZB35:AZC35"/>
    <mergeCell ref="AVG35:AVH35"/>
    <mergeCell ref="AVR35:AVS35"/>
    <mergeCell ref="AWC35:AWD35"/>
    <mergeCell ref="AWN35:AWO35"/>
    <mergeCell ref="AWY35:AWZ35"/>
    <mergeCell ref="ATD35:ATE35"/>
    <mergeCell ref="ATO35:ATP35"/>
    <mergeCell ref="ATZ35:AUA35"/>
    <mergeCell ref="AUK35:AUL35"/>
    <mergeCell ref="AUV35:AUW35"/>
    <mergeCell ref="BHY35:BHZ35"/>
    <mergeCell ref="BIJ35:BIK35"/>
    <mergeCell ref="BIU35:BIV35"/>
    <mergeCell ref="BJF35:BJG35"/>
    <mergeCell ref="BJQ35:BJR35"/>
    <mergeCell ref="BFV35:BFW35"/>
    <mergeCell ref="BGG35:BGH35"/>
    <mergeCell ref="BGR35:BGS35"/>
    <mergeCell ref="BHC35:BHD35"/>
    <mergeCell ref="BHN35:BHO35"/>
    <mergeCell ref="BDS35:BDT35"/>
    <mergeCell ref="BED35:BEE35"/>
    <mergeCell ref="BEO35:BEP35"/>
    <mergeCell ref="BEZ35:BFA35"/>
    <mergeCell ref="BFK35:BFL35"/>
    <mergeCell ref="BBP35:BBQ35"/>
    <mergeCell ref="BCA35:BCB35"/>
    <mergeCell ref="BCL35:BCM35"/>
    <mergeCell ref="BCW35:BCX35"/>
    <mergeCell ref="BDH35:BDI35"/>
    <mergeCell ref="BQK35:BQL35"/>
    <mergeCell ref="BQV35:BQW35"/>
    <mergeCell ref="BRG35:BRH35"/>
    <mergeCell ref="BRR35:BRS35"/>
    <mergeCell ref="BSC35:BSD35"/>
    <mergeCell ref="BOH35:BOI35"/>
    <mergeCell ref="BOS35:BOT35"/>
    <mergeCell ref="BPD35:BPE35"/>
    <mergeCell ref="BPO35:BPP35"/>
    <mergeCell ref="BPZ35:BQA35"/>
    <mergeCell ref="BME35:BMF35"/>
    <mergeCell ref="BMP35:BMQ35"/>
    <mergeCell ref="BNA35:BNB35"/>
    <mergeCell ref="BNL35:BNM35"/>
    <mergeCell ref="BNW35:BNX35"/>
    <mergeCell ref="BKB35:BKC35"/>
    <mergeCell ref="BKM35:BKN35"/>
    <mergeCell ref="BKX35:BKY35"/>
    <mergeCell ref="BLI35:BLJ35"/>
    <mergeCell ref="BLT35:BLU35"/>
    <mergeCell ref="BYW35:BYX35"/>
    <mergeCell ref="BZH35:BZI35"/>
    <mergeCell ref="BZS35:BZT35"/>
    <mergeCell ref="CAD35:CAE35"/>
    <mergeCell ref="CAO35:CAP35"/>
    <mergeCell ref="BWT35:BWU35"/>
    <mergeCell ref="BXE35:BXF35"/>
    <mergeCell ref="BXP35:BXQ35"/>
    <mergeCell ref="BYA35:BYB35"/>
    <mergeCell ref="BYL35:BYM35"/>
    <mergeCell ref="BUQ35:BUR35"/>
    <mergeCell ref="BVB35:BVC35"/>
    <mergeCell ref="BVM35:BVN35"/>
    <mergeCell ref="BVX35:BVY35"/>
    <mergeCell ref="BWI35:BWJ35"/>
    <mergeCell ref="BSN35:BSO35"/>
    <mergeCell ref="BSY35:BSZ35"/>
    <mergeCell ref="BTJ35:BTK35"/>
    <mergeCell ref="BTU35:BTV35"/>
    <mergeCell ref="BUF35:BUG35"/>
    <mergeCell ref="CHI35:CHJ35"/>
    <mergeCell ref="CHT35:CHU35"/>
    <mergeCell ref="CIE35:CIF35"/>
    <mergeCell ref="CIP35:CIQ35"/>
    <mergeCell ref="CJA35:CJB35"/>
    <mergeCell ref="CFF35:CFG35"/>
    <mergeCell ref="CFQ35:CFR35"/>
    <mergeCell ref="CGB35:CGC35"/>
    <mergeCell ref="CGM35:CGN35"/>
    <mergeCell ref="CGX35:CGY35"/>
    <mergeCell ref="CDC35:CDD35"/>
    <mergeCell ref="CDN35:CDO35"/>
    <mergeCell ref="CDY35:CDZ35"/>
    <mergeCell ref="CEJ35:CEK35"/>
    <mergeCell ref="CEU35:CEV35"/>
    <mergeCell ref="CAZ35:CBA35"/>
    <mergeCell ref="CBK35:CBL35"/>
    <mergeCell ref="CBV35:CBW35"/>
    <mergeCell ref="CCG35:CCH35"/>
    <mergeCell ref="CCR35:CCS35"/>
    <mergeCell ref="CPU35:CPV35"/>
    <mergeCell ref="CQF35:CQG35"/>
    <mergeCell ref="CQQ35:CQR35"/>
    <mergeCell ref="CRB35:CRC35"/>
    <mergeCell ref="CRM35:CRN35"/>
    <mergeCell ref="CNR35:CNS35"/>
    <mergeCell ref="COC35:COD35"/>
    <mergeCell ref="CON35:COO35"/>
    <mergeCell ref="COY35:COZ35"/>
    <mergeCell ref="CPJ35:CPK35"/>
    <mergeCell ref="CLO35:CLP35"/>
    <mergeCell ref="CLZ35:CMA35"/>
    <mergeCell ref="CMK35:CML35"/>
    <mergeCell ref="CMV35:CMW35"/>
    <mergeCell ref="CNG35:CNH35"/>
    <mergeCell ref="CJL35:CJM35"/>
    <mergeCell ref="CJW35:CJX35"/>
    <mergeCell ref="CKH35:CKI35"/>
    <mergeCell ref="CKS35:CKT35"/>
    <mergeCell ref="CLD35:CLE35"/>
    <mergeCell ref="CYG35:CYH35"/>
    <mergeCell ref="CYR35:CYS35"/>
    <mergeCell ref="CZC35:CZD35"/>
    <mergeCell ref="CZN35:CZO35"/>
    <mergeCell ref="CZY35:CZZ35"/>
    <mergeCell ref="CWD35:CWE35"/>
    <mergeCell ref="CWO35:CWP35"/>
    <mergeCell ref="CWZ35:CXA35"/>
    <mergeCell ref="CXK35:CXL35"/>
    <mergeCell ref="CXV35:CXW35"/>
    <mergeCell ref="CUA35:CUB35"/>
    <mergeCell ref="CUL35:CUM35"/>
    <mergeCell ref="CUW35:CUX35"/>
    <mergeCell ref="CVH35:CVI35"/>
    <mergeCell ref="CVS35:CVT35"/>
    <mergeCell ref="CRX35:CRY35"/>
    <mergeCell ref="CSI35:CSJ35"/>
    <mergeCell ref="CST35:CSU35"/>
    <mergeCell ref="CTE35:CTF35"/>
    <mergeCell ref="CTP35:CTQ35"/>
    <mergeCell ref="DGS35:DGT35"/>
    <mergeCell ref="DHD35:DHE35"/>
    <mergeCell ref="DHO35:DHP35"/>
    <mergeCell ref="DHZ35:DIA35"/>
    <mergeCell ref="DIK35:DIL35"/>
    <mergeCell ref="DEP35:DEQ35"/>
    <mergeCell ref="DFA35:DFB35"/>
    <mergeCell ref="DFL35:DFM35"/>
    <mergeCell ref="DFW35:DFX35"/>
    <mergeCell ref="DGH35:DGI35"/>
    <mergeCell ref="DCM35:DCN35"/>
    <mergeCell ref="DCX35:DCY35"/>
    <mergeCell ref="DDI35:DDJ35"/>
    <mergeCell ref="DDT35:DDU35"/>
    <mergeCell ref="DEE35:DEF35"/>
    <mergeCell ref="DAJ35:DAK35"/>
    <mergeCell ref="DAU35:DAV35"/>
    <mergeCell ref="DBF35:DBG35"/>
    <mergeCell ref="DBQ35:DBR35"/>
    <mergeCell ref="DCB35:DCC35"/>
    <mergeCell ref="DPE35:DPF35"/>
    <mergeCell ref="DPP35:DPQ35"/>
    <mergeCell ref="DQA35:DQB35"/>
    <mergeCell ref="DQL35:DQM35"/>
    <mergeCell ref="DQW35:DQX35"/>
    <mergeCell ref="DNB35:DNC35"/>
    <mergeCell ref="DNM35:DNN35"/>
    <mergeCell ref="DNX35:DNY35"/>
    <mergeCell ref="DOI35:DOJ35"/>
    <mergeCell ref="DOT35:DOU35"/>
    <mergeCell ref="DKY35:DKZ35"/>
    <mergeCell ref="DLJ35:DLK35"/>
    <mergeCell ref="DLU35:DLV35"/>
    <mergeCell ref="DMF35:DMG35"/>
    <mergeCell ref="DMQ35:DMR35"/>
    <mergeCell ref="DIV35:DIW35"/>
    <mergeCell ref="DJG35:DJH35"/>
    <mergeCell ref="DJR35:DJS35"/>
    <mergeCell ref="DKC35:DKD35"/>
    <mergeCell ref="DKN35:DKO35"/>
    <mergeCell ref="DXQ35:DXR35"/>
    <mergeCell ref="DYB35:DYC35"/>
    <mergeCell ref="DYM35:DYN35"/>
    <mergeCell ref="DYX35:DYY35"/>
    <mergeCell ref="DZI35:DZJ35"/>
    <mergeCell ref="DVN35:DVO35"/>
    <mergeCell ref="DVY35:DVZ35"/>
    <mergeCell ref="DWJ35:DWK35"/>
    <mergeCell ref="DWU35:DWV35"/>
    <mergeCell ref="DXF35:DXG35"/>
    <mergeCell ref="DTK35:DTL35"/>
    <mergeCell ref="DTV35:DTW35"/>
    <mergeCell ref="DUG35:DUH35"/>
    <mergeCell ref="DUR35:DUS35"/>
    <mergeCell ref="DVC35:DVD35"/>
    <mergeCell ref="DRH35:DRI35"/>
    <mergeCell ref="DRS35:DRT35"/>
    <mergeCell ref="DSD35:DSE35"/>
    <mergeCell ref="DSO35:DSP35"/>
    <mergeCell ref="DSZ35:DTA35"/>
    <mergeCell ref="EGC35:EGD35"/>
    <mergeCell ref="EGN35:EGO35"/>
    <mergeCell ref="EGY35:EGZ35"/>
    <mergeCell ref="EHJ35:EHK35"/>
    <mergeCell ref="EHU35:EHV35"/>
    <mergeCell ref="EDZ35:EEA35"/>
    <mergeCell ref="EEK35:EEL35"/>
    <mergeCell ref="EEV35:EEW35"/>
    <mergeCell ref="EFG35:EFH35"/>
    <mergeCell ref="EFR35:EFS35"/>
    <mergeCell ref="EBW35:EBX35"/>
    <mergeCell ref="ECH35:ECI35"/>
    <mergeCell ref="ECS35:ECT35"/>
    <mergeCell ref="EDD35:EDE35"/>
    <mergeCell ref="EDO35:EDP35"/>
    <mergeCell ref="DZT35:DZU35"/>
    <mergeCell ref="EAE35:EAF35"/>
    <mergeCell ref="EAP35:EAQ35"/>
    <mergeCell ref="EBA35:EBB35"/>
    <mergeCell ref="EBL35:EBM35"/>
    <mergeCell ref="EOO35:EOP35"/>
    <mergeCell ref="EOZ35:EPA35"/>
    <mergeCell ref="EPK35:EPL35"/>
    <mergeCell ref="EPV35:EPW35"/>
    <mergeCell ref="EQG35:EQH35"/>
    <mergeCell ref="EML35:EMM35"/>
    <mergeCell ref="EMW35:EMX35"/>
    <mergeCell ref="ENH35:ENI35"/>
    <mergeCell ref="ENS35:ENT35"/>
    <mergeCell ref="EOD35:EOE35"/>
    <mergeCell ref="EKI35:EKJ35"/>
    <mergeCell ref="EKT35:EKU35"/>
    <mergeCell ref="ELE35:ELF35"/>
    <mergeCell ref="ELP35:ELQ35"/>
    <mergeCell ref="EMA35:EMB35"/>
    <mergeCell ref="EIF35:EIG35"/>
    <mergeCell ref="EIQ35:EIR35"/>
    <mergeCell ref="EJB35:EJC35"/>
    <mergeCell ref="EJM35:EJN35"/>
    <mergeCell ref="EJX35:EJY35"/>
    <mergeCell ref="EXA35:EXB35"/>
    <mergeCell ref="EXL35:EXM35"/>
    <mergeCell ref="EXW35:EXX35"/>
    <mergeCell ref="EYH35:EYI35"/>
    <mergeCell ref="EYS35:EYT35"/>
    <mergeCell ref="EUX35:EUY35"/>
    <mergeCell ref="EVI35:EVJ35"/>
    <mergeCell ref="EVT35:EVU35"/>
    <mergeCell ref="EWE35:EWF35"/>
    <mergeCell ref="EWP35:EWQ35"/>
    <mergeCell ref="ESU35:ESV35"/>
    <mergeCell ref="ETF35:ETG35"/>
    <mergeCell ref="ETQ35:ETR35"/>
    <mergeCell ref="EUB35:EUC35"/>
    <mergeCell ref="EUM35:EUN35"/>
    <mergeCell ref="EQR35:EQS35"/>
    <mergeCell ref="ERC35:ERD35"/>
    <mergeCell ref="ERN35:ERO35"/>
    <mergeCell ref="ERY35:ERZ35"/>
    <mergeCell ref="ESJ35:ESK35"/>
    <mergeCell ref="FFM35:FFN35"/>
    <mergeCell ref="FFX35:FFY35"/>
    <mergeCell ref="FGI35:FGJ35"/>
    <mergeCell ref="FGT35:FGU35"/>
    <mergeCell ref="FHE35:FHF35"/>
    <mergeCell ref="FDJ35:FDK35"/>
    <mergeCell ref="FDU35:FDV35"/>
    <mergeCell ref="FEF35:FEG35"/>
    <mergeCell ref="FEQ35:FER35"/>
    <mergeCell ref="FFB35:FFC35"/>
    <mergeCell ref="FBG35:FBH35"/>
    <mergeCell ref="FBR35:FBS35"/>
    <mergeCell ref="FCC35:FCD35"/>
    <mergeCell ref="FCN35:FCO35"/>
    <mergeCell ref="FCY35:FCZ35"/>
    <mergeCell ref="EZD35:EZE35"/>
    <mergeCell ref="EZO35:EZP35"/>
    <mergeCell ref="EZZ35:FAA35"/>
    <mergeCell ref="FAK35:FAL35"/>
    <mergeCell ref="FAV35:FAW35"/>
    <mergeCell ref="FNY35:FNZ35"/>
    <mergeCell ref="FOJ35:FOK35"/>
    <mergeCell ref="FOU35:FOV35"/>
    <mergeCell ref="FPF35:FPG35"/>
    <mergeCell ref="FPQ35:FPR35"/>
    <mergeCell ref="FLV35:FLW35"/>
    <mergeCell ref="FMG35:FMH35"/>
    <mergeCell ref="FMR35:FMS35"/>
    <mergeCell ref="FNC35:FND35"/>
    <mergeCell ref="FNN35:FNO35"/>
    <mergeCell ref="FJS35:FJT35"/>
    <mergeCell ref="FKD35:FKE35"/>
    <mergeCell ref="FKO35:FKP35"/>
    <mergeCell ref="FKZ35:FLA35"/>
    <mergeCell ref="FLK35:FLL35"/>
    <mergeCell ref="FHP35:FHQ35"/>
    <mergeCell ref="FIA35:FIB35"/>
    <mergeCell ref="FIL35:FIM35"/>
    <mergeCell ref="FIW35:FIX35"/>
    <mergeCell ref="FJH35:FJI35"/>
    <mergeCell ref="FWK35:FWL35"/>
    <mergeCell ref="FWV35:FWW35"/>
    <mergeCell ref="FXG35:FXH35"/>
    <mergeCell ref="FXR35:FXS35"/>
    <mergeCell ref="FYC35:FYD35"/>
    <mergeCell ref="FUH35:FUI35"/>
    <mergeCell ref="FUS35:FUT35"/>
    <mergeCell ref="FVD35:FVE35"/>
    <mergeCell ref="FVO35:FVP35"/>
    <mergeCell ref="FVZ35:FWA35"/>
    <mergeCell ref="FSE35:FSF35"/>
    <mergeCell ref="FSP35:FSQ35"/>
    <mergeCell ref="FTA35:FTB35"/>
    <mergeCell ref="FTL35:FTM35"/>
    <mergeCell ref="FTW35:FTX35"/>
    <mergeCell ref="FQB35:FQC35"/>
    <mergeCell ref="FQM35:FQN35"/>
    <mergeCell ref="FQX35:FQY35"/>
    <mergeCell ref="FRI35:FRJ35"/>
    <mergeCell ref="FRT35:FRU35"/>
    <mergeCell ref="GEW35:GEX35"/>
    <mergeCell ref="GFH35:GFI35"/>
    <mergeCell ref="GFS35:GFT35"/>
    <mergeCell ref="GGD35:GGE35"/>
    <mergeCell ref="GGO35:GGP35"/>
    <mergeCell ref="GCT35:GCU35"/>
    <mergeCell ref="GDE35:GDF35"/>
    <mergeCell ref="GDP35:GDQ35"/>
    <mergeCell ref="GEA35:GEB35"/>
    <mergeCell ref="GEL35:GEM35"/>
    <mergeCell ref="GAQ35:GAR35"/>
    <mergeCell ref="GBB35:GBC35"/>
    <mergeCell ref="GBM35:GBN35"/>
    <mergeCell ref="GBX35:GBY35"/>
    <mergeCell ref="GCI35:GCJ35"/>
    <mergeCell ref="FYN35:FYO35"/>
    <mergeCell ref="FYY35:FYZ35"/>
    <mergeCell ref="FZJ35:FZK35"/>
    <mergeCell ref="FZU35:FZV35"/>
    <mergeCell ref="GAF35:GAG35"/>
    <mergeCell ref="GNI35:GNJ35"/>
    <mergeCell ref="GNT35:GNU35"/>
    <mergeCell ref="GOE35:GOF35"/>
    <mergeCell ref="GOP35:GOQ35"/>
    <mergeCell ref="GPA35:GPB35"/>
    <mergeCell ref="GLF35:GLG35"/>
    <mergeCell ref="GLQ35:GLR35"/>
    <mergeCell ref="GMB35:GMC35"/>
    <mergeCell ref="GMM35:GMN35"/>
    <mergeCell ref="GMX35:GMY35"/>
    <mergeCell ref="GJC35:GJD35"/>
    <mergeCell ref="GJN35:GJO35"/>
    <mergeCell ref="GJY35:GJZ35"/>
    <mergeCell ref="GKJ35:GKK35"/>
    <mergeCell ref="GKU35:GKV35"/>
    <mergeCell ref="GGZ35:GHA35"/>
    <mergeCell ref="GHK35:GHL35"/>
    <mergeCell ref="GHV35:GHW35"/>
    <mergeCell ref="GIG35:GIH35"/>
    <mergeCell ref="GIR35:GIS35"/>
    <mergeCell ref="GVU35:GVV35"/>
    <mergeCell ref="GWF35:GWG35"/>
    <mergeCell ref="GWQ35:GWR35"/>
    <mergeCell ref="GXB35:GXC35"/>
    <mergeCell ref="GXM35:GXN35"/>
    <mergeCell ref="GTR35:GTS35"/>
    <mergeCell ref="GUC35:GUD35"/>
    <mergeCell ref="GUN35:GUO35"/>
    <mergeCell ref="GUY35:GUZ35"/>
    <mergeCell ref="GVJ35:GVK35"/>
    <mergeCell ref="GRO35:GRP35"/>
    <mergeCell ref="GRZ35:GSA35"/>
    <mergeCell ref="GSK35:GSL35"/>
    <mergeCell ref="GSV35:GSW35"/>
    <mergeCell ref="GTG35:GTH35"/>
    <mergeCell ref="GPL35:GPM35"/>
    <mergeCell ref="GPW35:GPX35"/>
    <mergeCell ref="GQH35:GQI35"/>
    <mergeCell ref="GQS35:GQT35"/>
    <mergeCell ref="GRD35:GRE35"/>
    <mergeCell ref="HEG35:HEH35"/>
    <mergeCell ref="HER35:HES35"/>
    <mergeCell ref="HFC35:HFD35"/>
    <mergeCell ref="HFN35:HFO35"/>
    <mergeCell ref="HFY35:HFZ35"/>
    <mergeCell ref="HCD35:HCE35"/>
    <mergeCell ref="HCO35:HCP35"/>
    <mergeCell ref="HCZ35:HDA35"/>
    <mergeCell ref="HDK35:HDL35"/>
    <mergeCell ref="HDV35:HDW35"/>
    <mergeCell ref="HAA35:HAB35"/>
    <mergeCell ref="HAL35:HAM35"/>
    <mergeCell ref="HAW35:HAX35"/>
    <mergeCell ref="HBH35:HBI35"/>
    <mergeCell ref="HBS35:HBT35"/>
    <mergeCell ref="GXX35:GXY35"/>
    <mergeCell ref="GYI35:GYJ35"/>
    <mergeCell ref="GYT35:GYU35"/>
    <mergeCell ref="GZE35:GZF35"/>
    <mergeCell ref="GZP35:GZQ35"/>
    <mergeCell ref="HMS35:HMT35"/>
    <mergeCell ref="HND35:HNE35"/>
    <mergeCell ref="HNO35:HNP35"/>
    <mergeCell ref="HNZ35:HOA35"/>
    <mergeCell ref="HOK35:HOL35"/>
    <mergeCell ref="HKP35:HKQ35"/>
    <mergeCell ref="HLA35:HLB35"/>
    <mergeCell ref="HLL35:HLM35"/>
    <mergeCell ref="HLW35:HLX35"/>
    <mergeCell ref="HMH35:HMI35"/>
    <mergeCell ref="HIM35:HIN35"/>
    <mergeCell ref="HIX35:HIY35"/>
    <mergeCell ref="HJI35:HJJ35"/>
    <mergeCell ref="HJT35:HJU35"/>
    <mergeCell ref="HKE35:HKF35"/>
    <mergeCell ref="HGJ35:HGK35"/>
    <mergeCell ref="HGU35:HGV35"/>
    <mergeCell ref="HHF35:HHG35"/>
    <mergeCell ref="HHQ35:HHR35"/>
    <mergeCell ref="HIB35:HIC35"/>
    <mergeCell ref="HVE35:HVF35"/>
    <mergeCell ref="HVP35:HVQ35"/>
    <mergeCell ref="HWA35:HWB35"/>
    <mergeCell ref="HWL35:HWM35"/>
    <mergeCell ref="HWW35:HWX35"/>
    <mergeCell ref="HTB35:HTC35"/>
    <mergeCell ref="HTM35:HTN35"/>
    <mergeCell ref="HTX35:HTY35"/>
    <mergeCell ref="HUI35:HUJ35"/>
    <mergeCell ref="HUT35:HUU35"/>
    <mergeCell ref="HQY35:HQZ35"/>
    <mergeCell ref="HRJ35:HRK35"/>
    <mergeCell ref="HRU35:HRV35"/>
    <mergeCell ref="HSF35:HSG35"/>
    <mergeCell ref="HSQ35:HSR35"/>
    <mergeCell ref="HOV35:HOW35"/>
    <mergeCell ref="HPG35:HPH35"/>
    <mergeCell ref="HPR35:HPS35"/>
    <mergeCell ref="HQC35:HQD35"/>
    <mergeCell ref="HQN35:HQO35"/>
    <mergeCell ref="IDQ35:IDR35"/>
    <mergeCell ref="IEB35:IEC35"/>
    <mergeCell ref="IEM35:IEN35"/>
    <mergeCell ref="IEX35:IEY35"/>
    <mergeCell ref="IFI35:IFJ35"/>
    <mergeCell ref="IBN35:IBO35"/>
    <mergeCell ref="IBY35:IBZ35"/>
    <mergeCell ref="ICJ35:ICK35"/>
    <mergeCell ref="ICU35:ICV35"/>
    <mergeCell ref="IDF35:IDG35"/>
    <mergeCell ref="HZK35:HZL35"/>
    <mergeCell ref="HZV35:HZW35"/>
    <mergeCell ref="IAG35:IAH35"/>
    <mergeCell ref="IAR35:IAS35"/>
    <mergeCell ref="IBC35:IBD35"/>
    <mergeCell ref="HXH35:HXI35"/>
    <mergeCell ref="HXS35:HXT35"/>
    <mergeCell ref="HYD35:HYE35"/>
    <mergeCell ref="HYO35:HYP35"/>
    <mergeCell ref="HYZ35:HZA35"/>
    <mergeCell ref="IMC35:IMD35"/>
    <mergeCell ref="IMN35:IMO35"/>
    <mergeCell ref="IMY35:IMZ35"/>
    <mergeCell ref="INJ35:INK35"/>
    <mergeCell ref="INU35:INV35"/>
    <mergeCell ref="IJZ35:IKA35"/>
    <mergeCell ref="IKK35:IKL35"/>
    <mergeCell ref="IKV35:IKW35"/>
    <mergeCell ref="ILG35:ILH35"/>
    <mergeCell ref="ILR35:ILS35"/>
    <mergeCell ref="IHW35:IHX35"/>
    <mergeCell ref="IIH35:III35"/>
    <mergeCell ref="IIS35:IIT35"/>
    <mergeCell ref="IJD35:IJE35"/>
    <mergeCell ref="IJO35:IJP35"/>
    <mergeCell ref="IFT35:IFU35"/>
    <mergeCell ref="IGE35:IGF35"/>
    <mergeCell ref="IGP35:IGQ35"/>
    <mergeCell ref="IHA35:IHB35"/>
    <mergeCell ref="IHL35:IHM35"/>
    <mergeCell ref="IUO35:IUP35"/>
    <mergeCell ref="IUZ35:IVA35"/>
    <mergeCell ref="IVK35:IVL35"/>
    <mergeCell ref="IVV35:IVW35"/>
    <mergeCell ref="IWG35:IWH35"/>
    <mergeCell ref="ISL35:ISM35"/>
    <mergeCell ref="ISW35:ISX35"/>
    <mergeCell ref="ITH35:ITI35"/>
    <mergeCell ref="ITS35:ITT35"/>
    <mergeCell ref="IUD35:IUE35"/>
    <mergeCell ref="IQI35:IQJ35"/>
    <mergeCell ref="IQT35:IQU35"/>
    <mergeCell ref="IRE35:IRF35"/>
    <mergeCell ref="IRP35:IRQ35"/>
    <mergeCell ref="ISA35:ISB35"/>
    <mergeCell ref="IOF35:IOG35"/>
    <mergeCell ref="IOQ35:IOR35"/>
    <mergeCell ref="IPB35:IPC35"/>
    <mergeCell ref="IPM35:IPN35"/>
    <mergeCell ref="IPX35:IPY35"/>
    <mergeCell ref="JDA35:JDB35"/>
    <mergeCell ref="JDL35:JDM35"/>
    <mergeCell ref="JDW35:JDX35"/>
    <mergeCell ref="JEH35:JEI35"/>
    <mergeCell ref="JES35:JET35"/>
    <mergeCell ref="JAX35:JAY35"/>
    <mergeCell ref="JBI35:JBJ35"/>
    <mergeCell ref="JBT35:JBU35"/>
    <mergeCell ref="JCE35:JCF35"/>
    <mergeCell ref="JCP35:JCQ35"/>
    <mergeCell ref="IYU35:IYV35"/>
    <mergeCell ref="IZF35:IZG35"/>
    <mergeCell ref="IZQ35:IZR35"/>
    <mergeCell ref="JAB35:JAC35"/>
    <mergeCell ref="JAM35:JAN35"/>
    <mergeCell ref="IWR35:IWS35"/>
    <mergeCell ref="IXC35:IXD35"/>
    <mergeCell ref="IXN35:IXO35"/>
    <mergeCell ref="IXY35:IXZ35"/>
    <mergeCell ref="IYJ35:IYK35"/>
    <mergeCell ref="JLM35:JLN35"/>
    <mergeCell ref="JLX35:JLY35"/>
    <mergeCell ref="JMI35:JMJ35"/>
    <mergeCell ref="JMT35:JMU35"/>
    <mergeCell ref="JNE35:JNF35"/>
    <mergeCell ref="JJJ35:JJK35"/>
    <mergeCell ref="JJU35:JJV35"/>
    <mergeCell ref="JKF35:JKG35"/>
    <mergeCell ref="JKQ35:JKR35"/>
    <mergeCell ref="JLB35:JLC35"/>
    <mergeCell ref="JHG35:JHH35"/>
    <mergeCell ref="JHR35:JHS35"/>
    <mergeCell ref="JIC35:JID35"/>
    <mergeCell ref="JIN35:JIO35"/>
    <mergeCell ref="JIY35:JIZ35"/>
    <mergeCell ref="JFD35:JFE35"/>
    <mergeCell ref="JFO35:JFP35"/>
    <mergeCell ref="JFZ35:JGA35"/>
    <mergeCell ref="JGK35:JGL35"/>
    <mergeCell ref="JGV35:JGW35"/>
    <mergeCell ref="JTY35:JTZ35"/>
    <mergeCell ref="JUJ35:JUK35"/>
    <mergeCell ref="JUU35:JUV35"/>
    <mergeCell ref="JVF35:JVG35"/>
    <mergeCell ref="JVQ35:JVR35"/>
    <mergeCell ref="JRV35:JRW35"/>
    <mergeCell ref="JSG35:JSH35"/>
    <mergeCell ref="JSR35:JSS35"/>
    <mergeCell ref="JTC35:JTD35"/>
    <mergeCell ref="JTN35:JTO35"/>
    <mergeCell ref="JPS35:JPT35"/>
    <mergeCell ref="JQD35:JQE35"/>
    <mergeCell ref="JQO35:JQP35"/>
    <mergeCell ref="JQZ35:JRA35"/>
    <mergeCell ref="JRK35:JRL35"/>
    <mergeCell ref="JNP35:JNQ35"/>
    <mergeCell ref="JOA35:JOB35"/>
    <mergeCell ref="JOL35:JOM35"/>
    <mergeCell ref="JOW35:JOX35"/>
    <mergeCell ref="JPH35:JPI35"/>
    <mergeCell ref="KCK35:KCL35"/>
    <mergeCell ref="KCV35:KCW35"/>
    <mergeCell ref="KDG35:KDH35"/>
    <mergeCell ref="KDR35:KDS35"/>
    <mergeCell ref="KEC35:KED35"/>
    <mergeCell ref="KAH35:KAI35"/>
    <mergeCell ref="KAS35:KAT35"/>
    <mergeCell ref="KBD35:KBE35"/>
    <mergeCell ref="KBO35:KBP35"/>
    <mergeCell ref="KBZ35:KCA35"/>
    <mergeCell ref="JYE35:JYF35"/>
    <mergeCell ref="JYP35:JYQ35"/>
    <mergeCell ref="JZA35:JZB35"/>
    <mergeCell ref="JZL35:JZM35"/>
    <mergeCell ref="JZW35:JZX35"/>
    <mergeCell ref="JWB35:JWC35"/>
    <mergeCell ref="JWM35:JWN35"/>
    <mergeCell ref="JWX35:JWY35"/>
    <mergeCell ref="JXI35:JXJ35"/>
    <mergeCell ref="JXT35:JXU35"/>
    <mergeCell ref="KKW35:KKX35"/>
    <mergeCell ref="KLH35:KLI35"/>
    <mergeCell ref="KLS35:KLT35"/>
    <mergeCell ref="KMD35:KME35"/>
    <mergeCell ref="KMO35:KMP35"/>
    <mergeCell ref="KIT35:KIU35"/>
    <mergeCell ref="KJE35:KJF35"/>
    <mergeCell ref="KJP35:KJQ35"/>
    <mergeCell ref="KKA35:KKB35"/>
    <mergeCell ref="KKL35:KKM35"/>
    <mergeCell ref="KGQ35:KGR35"/>
    <mergeCell ref="KHB35:KHC35"/>
    <mergeCell ref="KHM35:KHN35"/>
    <mergeCell ref="KHX35:KHY35"/>
    <mergeCell ref="KII35:KIJ35"/>
    <mergeCell ref="KEN35:KEO35"/>
    <mergeCell ref="KEY35:KEZ35"/>
    <mergeCell ref="KFJ35:KFK35"/>
    <mergeCell ref="KFU35:KFV35"/>
    <mergeCell ref="KGF35:KGG35"/>
    <mergeCell ref="KTI35:KTJ35"/>
    <mergeCell ref="KTT35:KTU35"/>
    <mergeCell ref="KUE35:KUF35"/>
    <mergeCell ref="KUP35:KUQ35"/>
    <mergeCell ref="KVA35:KVB35"/>
    <mergeCell ref="KRF35:KRG35"/>
    <mergeCell ref="KRQ35:KRR35"/>
    <mergeCell ref="KSB35:KSC35"/>
    <mergeCell ref="KSM35:KSN35"/>
    <mergeCell ref="KSX35:KSY35"/>
    <mergeCell ref="KPC35:KPD35"/>
    <mergeCell ref="KPN35:KPO35"/>
    <mergeCell ref="KPY35:KPZ35"/>
    <mergeCell ref="KQJ35:KQK35"/>
    <mergeCell ref="KQU35:KQV35"/>
    <mergeCell ref="KMZ35:KNA35"/>
    <mergeCell ref="KNK35:KNL35"/>
    <mergeCell ref="KNV35:KNW35"/>
    <mergeCell ref="KOG35:KOH35"/>
    <mergeCell ref="KOR35:KOS35"/>
    <mergeCell ref="LBU35:LBV35"/>
    <mergeCell ref="LCF35:LCG35"/>
    <mergeCell ref="LCQ35:LCR35"/>
    <mergeCell ref="LDB35:LDC35"/>
    <mergeCell ref="LDM35:LDN35"/>
    <mergeCell ref="KZR35:KZS35"/>
    <mergeCell ref="LAC35:LAD35"/>
    <mergeCell ref="LAN35:LAO35"/>
    <mergeCell ref="LAY35:LAZ35"/>
    <mergeCell ref="LBJ35:LBK35"/>
    <mergeCell ref="KXO35:KXP35"/>
    <mergeCell ref="KXZ35:KYA35"/>
    <mergeCell ref="KYK35:KYL35"/>
    <mergeCell ref="KYV35:KYW35"/>
    <mergeCell ref="KZG35:KZH35"/>
    <mergeCell ref="KVL35:KVM35"/>
    <mergeCell ref="KVW35:KVX35"/>
    <mergeCell ref="KWH35:KWI35"/>
    <mergeCell ref="KWS35:KWT35"/>
    <mergeCell ref="KXD35:KXE35"/>
    <mergeCell ref="LKG35:LKH35"/>
    <mergeCell ref="LKR35:LKS35"/>
    <mergeCell ref="LLC35:LLD35"/>
    <mergeCell ref="LLN35:LLO35"/>
    <mergeCell ref="LLY35:LLZ35"/>
    <mergeCell ref="LID35:LIE35"/>
    <mergeCell ref="LIO35:LIP35"/>
    <mergeCell ref="LIZ35:LJA35"/>
    <mergeCell ref="LJK35:LJL35"/>
    <mergeCell ref="LJV35:LJW35"/>
    <mergeCell ref="LGA35:LGB35"/>
    <mergeCell ref="LGL35:LGM35"/>
    <mergeCell ref="LGW35:LGX35"/>
    <mergeCell ref="LHH35:LHI35"/>
    <mergeCell ref="LHS35:LHT35"/>
    <mergeCell ref="LDX35:LDY35"/>
    <mergeCell ref="LEI35:LEJ35"/>
    <mergeCell ref="LET35:LEU35"/>
    <mergeCell ref="LFE35:LFF35"/>
    <mergeCell ref="LFP35:LFQ35"/>
    <mergeCell ref="LSS35:LST35"/>
    <mergeCell ref="LTD35:LTE35"/>
    <mergeCell ref="LTO35:LTP35"/>
    <mergeCell ref="LTZ35:LUA35"/>
    <mergeCell ref="LUK35:LUL35"/>
    <mergeCell ref="LQP35:LQQ35"/>
    <mergeCell ref="LRA35:LRB35"/>
    <mergeCell ref="LRL35:LRM35"/>
    <mergeCell ref="LRW35:LRX35"/>
    <mergeCell ref="LSH35:LSI35"/>
    <mergeCell ref="LOM35:LON35"/>
    <mergeCell ref="LOX35:LOY35"/>
    <mergeCell ref="LPI35:LPJ35"/>
    <mergeCell ref="LPT35:LPU35"/>
    <mergeCell ref="LQE35:LQF35"/>
    <mergeCell ref="LMJ35:LMK35"/>
    <mergeCell ref="LMU35:LMV35"/>
    <mergeCell ref="LNF35:LNG35"/>
    <mergeCell ref="LNQ35:LNR35"/>
    <mergeCell ref="LOB35:LOC35"/>
    <mergeCell ref="MBE35:MBF35"/>
    <mergeCell ref="MBP35:MBQ35"/>
    <mergeCell ref="MCA35:MCB35"/>
    <mergeCell ref="MCL35:MCM35"/>
    <mergeCell ref="MCW35:MCX35"/>
    <mergeCell ref="LZB35:LZC35"/>
    <mergeCell ref="LZM35:LZN35"/>
    <mergeCell ref="LZX35:LZY35"/>
    <mergeCell ref="MAI35:MAJ35"/>
    <mergeCell ref="MAT35:MAU35"/>
    <mergeCell ref="LWY35:LWZ35"/>
    <mergeCell ref="LXJ35:LXK35"/>
    <mergeCell ref="LXU35:LXV35"/>
    <mergeCell ref="LYF35:LYG35"/>
    <mergeCell ref="LYQ35:LYR35"/>
    <mergeCell ref="LUV35:LUW35"/>
    <mergeCell ref="LVG35:LVH35"/>
    <mergeCell ref="LVR35:LVS35"/>
    <mergeCell ref="LWC35:LWD35"/>
    <mergeCell ref="LWN35:LWO35"/>
    <mergeCell ref="MJQ35:MJR35"/>
    <mergeCell ref="MKB35:MKC35"/>
    <mergeCell ref="MKM35:MKN35"/>
    <mergeCell ref="MKX35:MKY35"/>
    <mergeCell ref="MLI35:MLJ35"/>
    <mergeCell ref="MHN35:MHO35"/>
    <mergeCell ref="MHY35:MHZ35"/>
    <mergeCell ref="MIJ35:MIK35"/>
    <mergeCell ref="MIU35:MIV35"/>
    <mergeCell ref="MJF35:MJG35"/>
    <mergeCell ref="MFK35:MFL35"/>
    <mergeCell ref="MFV35:MFW35"/>
    <mergeCell ref="MGG35:MGH35"/>
    <mergeCell ref="MGR35:MGS35"/>
    <mergeCell ref="MHC35:MHD35"/>
    <mergeCell ref="MDH35:MDI35"/>
    <mergeCell ref="MDS35:MDT35"/>
    <mergeCell ref="MED35:MEE35"/>
    <mergeCell ref="MEO35:MEP35"/>
    <mergeCell ref="MEZ35:MFA35"/>
    <mergeCell ref="MSC35:MSD35"/>
    <mergeCell ref="MSN35:MSO35"/>
    <mergeCell ref="MSY35:MSZ35"/>
    <mergeCell ref="MTJ35:MTK35"/>
    <mergeCell ref="MTU35:MTV35"/>
    <mergeCell ref="MPZ35:MQA35"/>
    <mergeCell ref="MQK35:MQL35"/>
    <mergeCell ref="MQV35:MQW35"/>
    <mergeCell ref="MRG35:MRH35"/>
    <mergeCell ref="MRR35:MRS35"/>
    <mergeCell ref="MNW35:MNX35"/>
    <mergeCell ref="MOH35:MOI35"/>
    <mergeCell ref="MOS35:MOT35"/>
    <mergeCell ref="MPD35:MPE35"/>
    <mergeCell ref="MPO35:MPP35"/>
    <mergeCell ref="MLT35:MLU35"/>
    <mergeCell ref="MME35:MMF35"/>
    <mergeCell ref="MMP35:MMQ35"/>
    <mergeCell ref="MNA35:MNB35"/>
    <mergeCell ref="MNL35:MNM35"/>
    <mergeCell ref="NAO35:NAP35"/>
    <mergeCell ref="NAZ35:NBA35"/>
    <mergeCell ref="NBK35:NBL35"/>
    <mergeCell ref="NBV35:NBW35"/>
    <mergeCell ref="NCG35:NCH35"/>
    <mergeCell ref="MYL35:MYM35"/>
    <mergeCell ref="MYW35:MYX35"/>
    <mergeCell ref="MZH35:MZI35"/>
    <mergeCell ref="MZS35:MZT35"/>
    <mergeCell ref="NAD35:NAE35"/>
    <mergeCell ref="MWI35:MWJ35"/>
    <mergeCell ref="MWT35:MWU35"/>
    <mergeCell ref="MXE35:MXF35"/>
    <mergeCell ref="MXP35:MXQ35"/>
    <mergeCell ref="MYA35:MYB35"/>
    <mergeCell ref="MUF35:MUG35"/>
    <mergeCell ref="MUQ35:MUR35"/>
    <mergeCell ref="MVB35:MVC35"/>
    <mergeCell ref="MVM35:MVN35"/>
    <mergeCell ref="MVX35:MVY35"/>
    <mergeCell ref="NJA35:NJB35"/>
    <mergeCell ref="NJL35:NJM35"/>
    <mergeCell ref="NJW35:NJX35"/>
    <mergeCell ref="NKH35:NKI35"/>
    <mergeCell ref="NKS35:NKT35"/>
    <mergeCell ref="NGX35:NGY35"/>
    <mergeCell ref="NHI35:NHJ35"/>
    <mergeCell ref="NHT35:NHU35"/>
    <mergeCell ref="NIE35:NIF35"/>
    <mergeCell ref="NIP35:NIQ35"/>
    <mergeCell ref="NEU35:NEV35"/>
    <mergeCell ref="NFF35:NFG35"/>
    <mergeCell ref="NFQ35:NFR35"/>
    <mergeCell ref="NGB35:NGC35"/>
    <mergeCell ref="NGM35:NGN35"/>
    <mergeCell ref="NCR35:NCS35"/>
    <mergeCell ref="NDC35:NDD35"/>
    <mergeCell ref="NDN35:NDO35"/>
    <mergeCell ref="NDY35:NDZ35"/>
    <mergeCell ref="NEJ35:NEK35"/>
    <mergeCell ref="NRM35:NRN35"/>
    <mergeCell ref="NRX35:NRY35"/>
    <mergeCell ref="NSI35:NSJ35"/>
    <mergeCell ref="NST35:NSU35"/>
    <mergeCell ref="NTE35:NTF35"/>
    <mergeCell ref="NPJ35:NPK35"/>
    <mergeCell ref="NPU35:NPV35"/>
    <mergeCell ref="NQF35:NQG35"/>
    <mergeCell ref="NQQ35:NQR35"/>
    <mergeCell ref="NRB35:NRC35"/>
    <mergeCell ref="NNG35:NNH35"/>
    <mergeCell ref="NNR35:NNS35"/>
    <mergeCell ref="NOC35:NOD35"/>
    <mergeCell ref="NON35:NOO35"/>
    <mergeCell ref="NOY35:NOZ35"/>
    <mergeCell ref="NLD35:NLE35"/>
    <mergeCell ref="NLO35:NLP35"/>
    <mergeCell ref="NLZ35:NMA35"/>
    <mergeCell ref="NMK35:NML35"/>
    <mergeCell ref="NMV35:NMW35"/>
    <mergeCell ref="NZY35:NZZ35"/>
    <mergeCell ref="OAJ35:OAK35"/>
    <mergeCell ref="OAU35:OAV35"/>
    <mergeCell ref="OBF35:OBG35"/>
    <mergeCell ref="OBQ35:OBR35"/>
    <mergeCell ref="NXV35:NXW35"/>
    <mergeCell ref="NYG35:NYH35"/>
    <mergeCell ref="NYR35:NYS35"/>
    <mergeCell ref="NZC35:NZD35"/>
    <mergeCell ref="NZN35:NZO35"/>
    <mergeCell ref="NVS35:NVT35"/>
    <mergeCell ref="NWD35:NWE35"/>
    <mergeCell ref="NWO35:NWP35"/>
    <mergeCell ref="NWZ35:NXA35"/>
    <mergeCell ref="NXK35:NXL35"/>
    <mergeCell ref="NTP35:NTQ35"/>
    <mergeCell ref="NUA35:NUB35"/>
    <mergeCell ref="NUL35:NUM35"/>
    <mergeCell ref="NUW35:NUX35"/>
    <mergeCell ref="NVH35:NVI35"/>
    <mergeCell ref="OIK35:OIL35"/>
    <mergeCell ref="OIV35:OIW35"/>
    <mergeCell ref="OJG35:OJH35"/>
    <mergeCell ref="OJR35:OJS35"/>
    <mergeCell ref="OKC35:OKD35"/>
    <mergeCell ref="OGH35:OGI35"/>
    <mergeCell ref="OGS35:OGT35"/>
    <mergeCell ref="OHD35:OHE35"/>
    <mergeCell ref="OHO35:OHP35"/>
    <mergeCell ref="OHZ35:OIA35"/>
    <mergeCell ref="OEE35:OEF35"/>
    <mergeCell ref="OEP35:OEQ35"/>
    <mergeCell ref="OFA35:OFB35"/>
    <mergeCell ref="OFL35:OFM35"/>
    <mergeCell ref="OFW35:OFX35"/>
    <mergeCell ref="OCB35:OCC35"/>
    <mergeCell ref="OCM35:OCN35"/>
    <mergeCell ref="OCX35:OCY35"/>
    <mergeCell ref="ODI35:ODJ35"/>
    <mergeCell ref="ODT35:ODU35"/>
    <mergeCell ref="OQW35:OQX35"/>
    <mergeCell ref="ORH35:ORI35"/>
    <mergeCell ref="ORS35:ORT35"/>
    <mergeCell ref="OSD35:OSE35"/>
    <mergeCell ref="OSO35:OSP35"/>
    <mergeCell ref="OOT35:OOU35"/>
    <mergeCell ref="OPE35:OPF35"/>
    <mergeCell ref="OPP35:OPQ35"/>
    <mergeCell ref="OQA35:OQB35"/>
    <mergeCell ref="OQL35:OQM35"/>
    <mergeCell ref="OMQ35:OMR35"/>
    <mergeCell ref="ONB35:ONC35"/>
    <mergeCell ref="ONM35:ONN35"/>
    <mergeCell ref="ONX35:ONY35"/>
    <mergeCell ref="OOI35:OOJ35"/>
    <mergeCell ref="OKN35:OKO35"/>
    <mergeCell ref="OKY35:OKZ35"/>
    <mergeCell ref="OLJ35:OLK35"/>
    <mergeCell ref="OLU35:OLV35"/>
    <mergeCell ref="OMF35:OMG35"/>
    <mergeCell ref="OZI35:OZJ35"/>
    <mergeCell ref="OZT35:OZU35"/>
    <mergeCell ref="PAE35:PAF35"/>
    <mergeCell ref="PAP35:PAQ35"/>
    <mergeCell ref="PBA35:PBB35"/>
    <mergeCell ref="OXF35:OXG35"/>
    <mergeCell ref="OXQ35:OXR35"/>
    <mergeCell ref="OYB35:OYC35"/>
    <mergeCell ref="OYM35:OYN35"/>
    <mergeCell ref="OYX35:OYY35"/>
    <mergeCell ref="OVC35:OVD35"/>
    <mergeCell ref="OVN35:OVO35"/>
    <mergeCell ref="OVY35:OVZ35"/>
    <mergeCell ref="OWJ35:OWK35"/>
    <mergeCell ref="OWU35:OWV35"/>
    <mergeCell ref="OSZ35:OTA35"/>
    <mergeCell ref="OTK35:OTL35"/>
    <mergeCell ref="OTV35:OTW35"/>
    <mergeCell ref="OUG35:OUH35"/>
    <mergeCell ref="OUR35:OUS35"/>
    <mergeCell ref="PHU35:PHV35"/>
    <mergeCell ref="PIF35:PIG35"/>
    <mergeCell ref="PIQ35:PIR35"/>
    <mergeCell ref="PJB35:PJC35"/>
    <mergeCell ref="PJM35:PJN35"/>
    <mergeCell ref="PFR35:PFS35"/>
    <mergeCell ref="PGC35:PGD35"/>
    <mergeCell ref="PGN35:PGO35"/>
    <mergeCell ref="PGY35:PGZ35"/>
    <mergeCell ref="PHJ35:PHK35"/>
    <mergeCell ref="PDO35:PDP35"/>
    <mergeCell ref="PDZ35:PEA35"/>
    <mergeCell ref="PEK35:PEL35"/>
    <mergeCell ref="PEV35:PEW35"/>
    <mergeCell ref="PFG35:PFH35"/>
    <mergeCell ref="PBL35:PBM35"/>
    <mergeCell ref="PBW35:PBX35"/>
    <mergeCell ref="PCH35:PCI35"/>
    <mergeCell ref="PCS35:PCT35"/>
    <mergeCell ref="PDD35:PDE35"/>
    <mergeCell ref="PQG35:PQH35"/>
    <mergeCell ref="PQR35:PQS35"/>
    <mergeCell ref="PRC35:PRD35"/>
    <mergeCell ref="PRN35:PRO35"/>
    <mergeCell ref="PRY35:PRZ35"/>
    <mergeCell ref="POD35:POE35"/>
    <mergeCell ref="POO35:POP35"/>
    <mergeCell ref="POZ35:PPA35"/>
    <mergeCell ref="PPK35:PPL35"/>
    <mergeCell ref="PPV35:PPW35"/>
    <mergeCell ref="PMA35:PMB35"/>
    <mergeCell ref="PML35:PMM35"/>
    <mergeCell ref="PMW35:PMX35"/>
    <mergeCell ref="PNH35:PNI35"/>
    <mergeCell ref="PNS35:PNT35"/>
    <mergeCell ref="PJX35:PJY35"/>
    <mergeCell ref="PKI35:PKJ35"/>
    <mergeCell ref="PKT35:PKU35"/>
    <mergeCell ref="PLE35:PLF35"/>
    <mergeCell ref="PLP35:PLQ35"/>
    <mergeCell ref="PYS35:PYT35"/>
    <mergeCell ref="PZD35:PZE35"/>
    <mergeCell ref="PZO35:PZP35"/>
    <mergeCell ref="PZZ35:QAA35"/>
    <mergeCell ref="QAK35:QAL35"/>
    <mergeCell ref="PWP35:PWQ35"/>
    <mergeCell ref="PXA35:PXB35"/>
    <mergeCell ref="PXL35:PXM35"/>
    <mergeCell ref="PXW35:PXX35"/>
    <mergeCell ref="PYH35:PYI35"/>
    <mergeCell ref="PUM35:PUN35"/>
    <mergeCell ref="PUX35:PUY35"/>
    <mergeCell ref="PVI35:PVJ35"/>
    <mergeCell ref="PVT35:PVU35"/>
    <mergeCell ref="PWE35:PWF35"/>
    <mergeCell ref="PSJ35:PSK35"/>
    <mergeCell ref="PSU35:PSV35"/>
    <mergeCell ref="PTF35:PTG35"/>
    <mergeCell ref="PTQ35:PTR35"/>
    <mergeCell ref="PUB35:PUC35"/>
    <mergeCell ref="QHE35:QHF35"/>
    <mergeCell ref="QHP35:QHQ35"/>
    <mergeCell ref="QIA35:QIB35"/>
    <mergeCell ref="QIL35:QIM35"/>
    <mergeCell ref="QIW35:QIX35"/>
    <mergeCell ref="QFB35:QFC35"/>
    <mergeCell ref="QFM35:QFN35"/>
    <mergeCell ref="QFX35:QFY35"/>
    <mergeCell ref="QGI35:QGJ35"/>
    <mergeCell ref="QGT35:QGU35"/>
    <mergeCell ref="QCY35:QCZ35"/>
    <mergeCell ref="QDJ35:QDK35"/>
    <mergeCell ref="QDU35:QDV35"/>
    <mergeCell ref="QEF35:QEG35"/>
    <mergeCell ref="QEQ35:QER35"/>
    <mergeCell ref="QAV35:QAW35"/>
    <mergeCell ref="QBG35:QBH35"/>
    <mergeCell ref="QBR35:QBS35"/>
    <mergeCell ref="QCC35:QCD35"/>
    <mergeCell ref="QCN35:QCO35"/>
    <mergeCell ref="QPQ35:QPR35"/>
    <mergeCell ref="QQB35:QQC35"/>
    <mergeCell ref="QQM35:QQN35"/>
    <mergeCell ref="QQX35:QQY35"/>
    <mergeCell ref="QRI35:QRJ35"/>
    <mergeCell ref="QNN35:QNO35"/>
    <mergeCell ref="QNY35:QNZ35"/>
    <mergeCell ref="QOJ35:QOK35"/>
    <mergeCell ref="QOU35:QOV35"/>
    <mergeCell ref="QPF35:QPG35"/>
    <mergeCell ref="QLK35:QLL35"/>
    <mergeCell ref="QLV35:QLW35"/>
    <mergeCell ref="QMG35:QMH35"/>
    <mergeCell ref="QMR35:QMS35"/>
    <mergeCell ref="QNC35:QND35"/>
    <mergeCell ref="QJH35:QJI35"/>
    <mergeCell ref="QJS35:QJT35"/>
    <mergeCell ref="QKD35:QKE35"/>
    <mergeCell ref="QKO35:QKP35"/>
    <mergeCell ref="QKZ35:QLA35"/>
    <mergeCell ref="QYC35:QYD35"/>
    <mergeCell ref="QYN35:QYO35"/>
    <mergeCell ref="QYY35:QYZ35"/>
    <mergeCell ref="QZJ35:QZK35"/>
    <mergeCell ref="QZU35:QZV35"/>
    <mergeCell ref="QVZ35:QWA35"/>
    <mergeCell ref="QWK35:QWL35"/>
    <mergeCell ref="QWV35:QWW35"/>
    <mergeCell ref="QXG35:QXH35"/>
    <mergeCell ref="QXR35:QXS35"/>
    <mergeCell ref="QTW35:QTX35"/>
    <mergeCell ref="QUH35:QUI35"/>
    <mergeCell ref="QUS35:QUT35"/>
    <mergeCell ref="QVD35:QVE35"/>
    <mergeCell ref="QVO35:QVP35"/>
    <mergeCell ref="QRT35:QRU35"/>
    <mergeCell ref="QSE35:QSF35"/>
    <mergeCell ref="QSP35:QSQ35"/>
    <mergeCell ref="QTA35:QTB35"/>
    <mergeCell ref="QTL35:QTM35"/>
    <mergeCell ref="RGO35:RGP35"/>
    <mergeCell ref="RGZ35:RHA35"/>
    <mergeCell ref="RHK35:RHL35"/>
    <mergeCell ref="RHV35:RHW35"/>
    <mergeCell ref="RIG35:RIH35"/>
    <mergeCell ref="REL35:REM35"/>
    <mergeCell ref="REW35:REX35"/>
    <mergeCell ref="RFH35:RFI35"/>
    <mergeCell ref="RFS35:RFT35"/>
    <mergeCell ref="RGD35:RGE35"/>
    <mergeCell ref="RCI35:RCJ35"/>
    <mergeCell ref="RCT35:RCU35"/>
    <mergeCell ref="RDE35:RDF35"/>
    <mergeCell ref="RDP35:RDQ35"/>
    <mergeCell ref="REA35:REB35"/>
    <mergeCell ref="RAF35:RAG35"/>
    <mergeCell ref="RAQ35:RAR35"/>
    <mergeCell ref="RBB35:RBC35"/>
    <mergeCell ref="RBM35:RBN35"/>
    <mergeCell ref="RBX35:RBY35"/>
    <mergeCell ref="RPA35:RPB35"/>
    <mergeCell ref="RPL35:RPM35"/>
    <mergeCell ref="RPW35:RPX35"/>
    <mergeCell ref="RQH35:RQI35"/>
    <mergeCell ref="RQS35:RQT35"/>
    <mergeCell ref="RMX35:RMY35"/>
    <mergeCell ref="RNI35:RNJ35"/>
    <mergeCell ref="RNT35:RNU35"/>
    <mergeCell ref="ROE35:ROF35"/>
    <mergeCell ref="ROP35:ROQ35"/>
    <mergeCell ref="RKU35:RKV35"/>
    <mergeCell ref="RLF35:RLG35"/>
    <mergeCell ref="RLQ35:RLR35"/>
    <mergeCell ref="RMB35:RMC35"/>
    <mergeCell ref="RMM35:RMN35"/>
    <mergeCell ref="RIR35:RIS35"/>
    <mergeCell ref="RJC35:RJD35"/>
    <mergeCell ref="RJN35:RJO35"/>
    <mergeCell ref="RJY35:RJZ35"/>
    <mergeCell ref="RKJ35:RKK35"/>
    <mergeCell ref="RXM35:RXN35"/>
    <mergeCell ref="RXX35:RXY35"/>
    <mergeCell ref="RYI35:RYJ35"/>
    <mergeCell ref="RYT35:RYU35"/>
    <mergeCell ref="RZE35:RZF35"/>
    <mergeCell ref="RVJ35:RVK35"/>
    <mergeCell ref="RVU35:RVV35"/>
    <mergeCell ref="RWF35:RWG35"/>
    <mergeCell ref="RWQ35:RWR35"/>
    <mergeCell ref="RXB35:RXC35"/>
    <mergeCell ref="RTG35:RTH35"/>
    <mergeCell ref="RTR35:RTS35"/>
    <mergeCell ref="RUC35:RUD35"/>
    <mergeCell ref="RUN35:RUO35"/>
    <mergeCell ref="RUY35:RUZ35"/>
    <mergeCell ref="RRD35:RRE35"/>
    <mergeCell ref="RRO35:RRP35"/>
    <mergeCell ref="RRZ35:RSA35"/>
    <mergeCell ref="RSK35:RSL35"/>
    <mergeCell ref="RSV35:RSW35"/>
    <mergeCell ref="SFY35:SFZ35"/>
    <mergeCell ref="SGJ35:SGK35"/>
    <mergeCell ref="SGU35:SGV35"/>
    <mergeCell ref="SHF35:SHG35"/>
    <mergeCell ref="SHQ35:SHR35"/>
    <mergeCell ref="SDV35:SDW35"/>
    <mergeCell ref="SEG35:SEH35"/>
    <mergeCell ref="SER35:SES35"/>
    <mergeCell ref="SFC35:SFD35"/>
    <mergeCell ref="SFN35:SFO35"/>
    <mergeCell ref="SBS35:SBT35"/>
    <mergeCell ref="SCD35:SCE35"/>
    <mergeCell ref="SCO35:SCP35"/>
    <mergeCell ref="SCZ35:SDA35"/>
    <mergeCell ref="SDK35:SDL35"/>
    <mergeCell ref="RZP35:RZQ35"/>
    <mergeCell ref="SAA35:SAB35"/>
    <mergeCell ref="SAL35:SAM35"/>
    <mergeCell ref="SAW35:SAX35"/>
    <mergeCell ref="SBH35:SBI35"/>
    <mergeCell ref="SOK35:SOL35"/>
    <mergeCell ref="SOV35:SOW35"/>
    <mergeCell ref="SPG35:SPH35"/>
    <mergeCell ref="SPR35:SPS35"/>
    <mergeCell ref="SQC35:SQD35"/>
    <mergeCell ref="SMH35:SMI35"/>
    <mergeCell ref="SMS35:SMT35"/>
    <mergeCell ref="SND35:SNE35"/>
    <mergeCell ref="SNO35:SNP35"/>
    <mergeCell ref="SNZ35:SOA35"/>
    <mergeCell ref="SKE35:SKF35"/>
    <mergeCell ref="SKP35:SKQ35"/>
    <mergeCell ref="SLA35:SLB35"/>
    <mergeCell ref="SLL35:SLM35"/>
    <mergeCell ref="SLW35:SLX35"/>
    <mergeCell ref="SIB35:SIC35"/>
    <mergeCell ref="SIM35:SIN35"/>
    <mergeCell ref="SIX35:SIY35"/>
    <mergeCell ref="SJI35:SJJ35"/>
    <mergeCell ref="SJT35:SJU35"/>
    <mergeCell ref="SWW35:SWX35"/>
    <mergeCell ref="SXH35:SXI35"/>
    <mergeCell ref="SXS35:SXT35"/>
    <mergeCell ref="SYD35:SYE35"/>
    <mergeCell ref="SYO35:SYP35"/>
    <mergeCell ref="SUT35:SUU35"/>
    <mergeCell ref="SVE35:SVF35"/>
    <mergeCell ref="SVP35:SVQ35"/>
    <mergeCell ref="SWA35:SWB35"/>
    <mergeCell ref="SWL35:SWM35"/>
    <mergeCell ref="SSQ35:SSR35"/>
    <mergeCell ref="STB35:STC35"/>
    <mergeCell ref="STM35:STN35"/>
    <mergeCell ref="STX35:STY35"/>
    <mergeCell ref="SUI35:SUJ35"/>
    <mergeCell ref="SQN35:SQO35"/>
    <mergeCell ref="SQY35:SQZ35"/>
    <mergeCell ref="SRJ35:SRK35"/>
    <mergeCell ref="SRU35:SRV35"/>
    <mergeCell ref="SSF35:SSG35"/>
    <mergeCell ref="TFI35:TFJ35"/>
    <mergeCell ref="TFT35:TFU35"/>
    <mergeCell ref="TGE35:TGF35"/>
    <mergeCell ref="TGP35:TGQ35"/>
    <mergeCell ref="THA35:THB35"/>
    <mergeCell ref="TDF35:TDG35"/>
    <mergeCell ref="TDQ35:TDR35"/>
    <mergeCell ref="TEB35:TEC35"/>
    <mergeCell ref="TEM35:TEN35"/>
    <mergeCell ref="TEX35:TEY35"/>
    <mergeCell ref="TBC35:TBD35"/>
    <mergeCell ref="TBN35:TBO35"/>
    <mergeCell ref="TBY35:TBZ35"/>
    <mergeCell ref="TCJ35:TCK35"/>
    <mergeCell ref="TCU35:TCV35"/>
    <mergeCell ref="SYZ35:SZA35"/>
    <mergeCell ref="SZK35:SZL35"/>
    <mergeCell ref="SZV35:SZW35"/>
    <mergeCell ref="TAG35:TAH35"/>
    <mergeCell ref="TAR35:TAS35"/>
    <mergeCell ref="TNU35:TNV35"/>
    <mergeCell ref="TOF35:TOG35"/>
    <mergeCell ref="TOQ35:TOR35"/>
    <mergeCell ref="TPB35:TPC35"/>
    <mergeCell ref="TPM35:TPN35"/>
    <mergeCell ref="TLR35:TLS35"/>
    <mergeCell ref="TMC35:TMD35"/>
    <mergeCell ref="TMN35:TMO35"/>
    <mergeCell ref="TMY35:TMZ35"/>
    <mergeCell ref="TNJ35:TNK35"/>
    <mergeCell ref="TJO35:TJP35"/>
    <mergeCell ref="TJZ35:TKA35"/>
    <mergeCell ref="TKK35:TKL35"/>
    <mergeCell ref="TKV35:TKW35"/>
    <mergeCell ref="TLG35:TLH35"/>
    <mergeCell ref="THL35:THM35"/>
    <mergeCell ref="THW35:THX35"/>
    <mergeCell ref="TIH35:TII35"/>
    <mergeCell ref="TIS35:TIT35"/>
    <mergeCell ref="TJD35:TJE35"/>
    <mergeCell ref="TWG35:TWH35"/>
    <mergeCell ref="TWR35:TWS35"/>
    <mergeCell ref="TXC35:TXD35"/>
    <mergeCell ref="TXN35:TXO35"/>
    <mergeCell ref="TXY35:TXZ35"/>
    <mergeCell ref="TUD35:TUE35"/>
    <mergeCell ref="TUO35:TUP35"/>
    <mergeCell ref="TUZ35:TVA35"/>
    <mergeCell ref="TVK35:TVL35"/>
    <mergeCell ref="TVV35:TVW35"/>
    <mergeCell ref="TSA35:TSB35"/>
    <mergeCell ref="TSL35:TSM35"/>
    <mergeCell ref="TSW35:TSX35"/>
    <mergeCell ref="TTH35:TTI35"/>
    <mergeCell ref="TTS35:TTT35"/>
    <mergeCell ref="TPX35:TPY35"/>
    <mergeCell ref="TQI35:TQJ35"/>
    <mergeCell ref="TQT35:TQU35"/>
    <mergeCell ref="TRE35:TRF35"/>
    <mergeCell ref="TRP35:TRQ35"/>
    <mergeCell ref="UES35:UET35"/>
    <mergeCell ref="UFD35:UFE35"/>
    <mergeCell ref="UFO35:UFP35"/>
    <mergeCell ref="UFZ35:UGA35"/>
    <mergeCell ref="UGK35:UGL35"/>
    <mergeCell ref="UCP35:UCQ35"/>
    <mergeCell ref="UDA35:UDB35"/>
    <mergeCell ref="UDL35:UDM35"/>
    <mergeCell ref="UDW35:UDX35"/>
    <mergeCell ref="UEH35:UEI35"/>
    <mergeCell ref="UAM35:UAN35"/>
    <mergeCell ref="UAX35:UAY35"/>
    <mergeCell ref="UBI35:UBJ35"/>
    <mergeCell ref="UBT35:UBU35"/>
    <mergeCell ref="UCE35:UCF35"/>
    <mergeCell ref="TYJ35:TYK35"/>
    <mergeCell ref="TYU35:TYV35"/>
    <mergeCell ref="TZF35:TZG35"/>
    <mergeCell ref="TZQ35:TZR35"/>
    <mergeCell ref="UAB35:UAC35"/>
    <mergeCell ref="UNE35:UNF35"/>
    <mergeCell ref="UNP35:UNQ35"/>
    <mergeCell ref="UOA35:UOB35"/>
    <mergeCell ref="UOL35:UOM35"/>
    <mergeCell ref="UOW35:UOX35"/>
    <mergeCell ref="ULB35:ULC35"/>
    <mergeCell ref="ULM35:ULN35"/>
    <mergeCell ref="ULX35:ULY35"/>
    <mergeCell ref="UMI35:UMJ35"/>
    <mergeCell ref="UMT35:UMU35"/>
    <mergeCell ref="UIY35:UIZ35"/>
    <mergeCell ref="UJJ35:UJK35"/>
    <mergeCell ref="UJU35:UJV35"/>
    <mergeCell ref="UKF35:UKG35"/>
    <mergeCell ref="UKQ35:UKR35"/>
    <mergeCell ref="UGV35:UGW35"/>
    <mergeCell ref="UHG35:UHH35"/>
    <mergeCell ref="UHR35:UHS35"/>
    <mergeCell ref="UIC35:UID35"/>
    <mergeCell ref="UIN35:UIO35"/>
    <mergeCell ref="UVQ35:UVR35"/>
    <mergeCell ref="UWB35:UWC35"/>
    <mergeCell ref="UWM35:UWN35"/>
    <mergeCell ref="UWX35:UWY35"/>
    <mergeCell ref="UXI35:UXJ35"/>
    <mergeCell ref="UTN35:UTO35"/>
    <mergeCell ref="UTY35:UTZ35"/>
    <mergeCell ref="UUJ35:UUK35"/>
    <mergeCell ref="UUU35:UUV35"/>
    <mergeCell ref="UVF35:UVG35"/>
    <mergeCell ref="URK35:URL35"/>
    <mergeCell ref="URV35:URW35"/>
    <mergeCell ref="USG35:USH35"/>
    <mergeCell ref="USR35:USS35"/>
    <mergeCell ref="UTC35:UTD35"/>
    <mergeCell ref="UPH35:UPI35"/>
    <mergeCell ref="UPS35:UPT35"/>
    <mergeCell ref="UQD35:UQE35"/>
    <mergeCell ref="UQO35:UQP35"/>
    <mergeCell ref="UQZ35:URA35"/>
    <mergeCell ref="VEC35:VED35"/>
    <mergeCell ref="VEN35:VEO35"/>
    <mergeCell ref="VEY35:VEZ35"/>
    <mergeCell ref="VFJ35:VFK35"/>
    <mergeCell ref="VFU35:VFV35"/>
    <mergeCell ref="VBZ35:VCA35"/>
    <mergeCell ref="VCK35:VCL35"/>
    <mergeCell ref="VCV35:VCW35"/>
    <mergeCell ref="VDG35:VDH35"/>
    <mergeCell ref="VDR35:VDS35"/>
    <mergeCell ref="UZW35:UZX35"/>
    <mergeCell ref="VAH35:VAI35"/>
    <mergeCell ref="VAS35:VAT35"/>
    <mergeCell ref="VBD35:VBE35"/>
    <mergeCell ref="VBO35:VBP35"/>
    <mergeCell ref="UXT35:UXU35"/>
    <mergeCell ref="UYE35:UYF35"/>
    <mergeCell ref="UYP35:UYQ35"/>
    <mergeCell ref="UZA35:UZB35"/>
    <mergeCell ref="UZL35:UZM35"/>
    <mergeCell ref="VMO35:VMP35"/>
    <mergeCell ref="VMZ35:VNA35"/>
    <mergeCell ref="VNK35:VNL35"/>
    <mergeCell ref="VNV35:VNW35"/>
    <mergeCell ref="VOG35:VOH35"/>
    <mergeCell ref="VKL35:VKM35"/>
    <mergeCell ref="VKW35:VKX35"/>
    <mergeCell ref="VLH35:VLI35"/>
    <mergeCell ref="VLS35:VLT35"/>
    <mergeCell ref="VMD35:VME35"/>
    <mergeCell ref="VII35:VIJ35"/>
    <mergeCell ref="VIT35:VIU35"/>
    <mergeCell ref="VJE35:VJF35"/>
    <mergeCell ref="VJP35:VJQ35"/>
    <mergeCell ref="VKA35:VKB35"/>
    <mergeCell ref="VGF35:VGG35"/>
    <mergeCell ref="VGQ35:VGR35"/>
    <mergeCell ref="VHB35:VHC35"/>
    <mergeCell ref="VHM35:VHN35"/>
    <mergeCell ref="VHX35:VHY35"/>
    <mergeCell ref="VVA35:VVB35"/>
    <mergeCell ref="VVL35:VVM35"/>
    <mergeCell ref="VVW35:VVX35"/>
    <mergeCell ref="VWH35:VWI35"/>
    <mergeCell ref="VWS35:VWT35"/>
    <mergeCell ref="VSX35:VSY35"/>
    <mergeCell ref="VTI35:VTJ35"/>
    <mergeCell ref="VTT35:VTU35"/>
    <mergeCell ref="VUE35:VUF35"/>
    <mergeCell ref="VUP35:VUQ35"/>
    <mergeCell ref="VQU35:VQV35"/>
    <mergeCell ref="VRF35:VRG35"/>
    <mergeCell ref="VRQ35:VRR35"/>
    <mergeCell ref="VSB35:VSC35"/>
    <mergeCell ref="VSM35:VSN35"/>
    <mergeCell ref="VOR35:VOS35"/>
    <mergeCell ref="VPC35:VPD35"/>
    <mergeCell ref="VPN35:VPO35"/>
    <mergeCell ref="VPY35:VPZ35"/>
    <mergeCell ref="VQJ35:VQK35"/>
    <mergeCell ref="WDM35:WDN35"/>
    <mergeCell ref="WDX35:WDY35"/>
    <mergeCell ref="WEI35:WEJ35"/>
    <mergeCell ref="WET35:WEU35"/>
    <mergeCell ref="WFE35:WFF35"/>
    <mergeCell ref="WBJ35:WBK35"/>
    <mergeCell ref="WBU35:WBV35"/>
    <mergeCell ref="WCF35:WCG35"/>
    <mergeCell ref="WCQ35:WCR35"/>
    <mergeCell ref="WDB35:WDC35"/>
    <mergeCell ref="VZG35:VZH35"/>
    <mergeCell ref="VZR35:VZS35"/>
    <mergeCell ref="WAC35:WAD35"/>
    <mergeCell ref="WAN35:WAO35"/>
    <mergeCell ref="WAY35:WAZ35"/>
    <mergeCell ref="VXD35:VXE35"/>
    <mergeCell ref="VXO35:VXP35"/>
    <mergeCell ref="VXZ35:VYA35"/>
    <mergeCell ref="VYK35:VYL35"/>
    <mergeCell ref="VYV35:VYW35"/>
    <mergeCell ref="WLY35:WLZ35"/>
    <mergeCell ref="WMJ35:WMK35"/>
    <mergeCell ref="WMU35:WMV35"/>
    <mergeCell ref="WNF35:WNG35"/>
    <mergeCell ref="WNQ35:WNR35"/>
    <mergeCell ref="WJV35:WJW35"/>
    <mergeCell ref="WKG35:WKH35"/>
    <mergeCell ref="WKR35:WKS35"/>
    <mergeCell ref="WLC35:WLD35"/>
    <mergeCell ref="WLN35:WLO35"/>
    <mergeCell ref="WHS35:WHT35"/>
    <mergeCell ref="WID35:WIE35"/>
    <mergeCell ref="WIO35:WIP35"/>
    <mergeCell ref="WIZ35:WJA35"/>
    <mergeCell ref="WJK35:WJL35"/>
    <mergeCell ref="WFP35:WFQ35"/>
    <mergeCell ref="WGA35:WGB35"/>
    <mergeCell ref="WGL35:WGM35"/>
    <mergeCell ref="WGW35:WGX35"/>
    <mergeCell ref="WHH35:WHI35"/>
    <mergeCell ref="WVG35:WVH35"/>
    <mergeCell ref="WVR35:WVS35"/>
    <mergeCell ref="WWC35:WWD35"/>
    <mergeCell ref="WSH35:WSI35"/>
    <mergeCell ref="WSS35:WST35"/>
    <mergeCell ref="WTD35:WTE35"/>
    <mergeCell ref="WTO35:WTP35"/>
    <mergeCell ref="WTZ35:WUA35"/>
    <mergeCell ref="WQE35:WQF35"/>
    <mergeCell ref="WQP35:WQQ35"/>
    <mergeCell ref="WRA35:WRB35"/>
    <mergeCell ref="WRL35:WRM35"/>
    <mergeCell ref="WRW35:WRX35"/>
    <mergeCell ref="WOB35:WOC35"/>
    <mergeCell ref="WOM35:WON35"/>
    <mergeCell ref="WOX35:WOY35"/>
    <mergeCell ref="WPI35:WPJ35"/>
    <mergeCell ref="WPT35:WPU35"/>
    <mergeCell ref="BO37:BP37"/>
    <mergeCell ref="BZ37:CA37"/>
    <mergeCell ref="CK37:CL37"/>
    <mergeCell ref="CV37:CW37"/>
    <mergeCell ref="DG37:DH37"/>
    <mergeCell ref="L37:M37"/>
    <mergeCell ref="W37:X37"/>
    <mergeCell ref="AH37:AI37"/>
    <mergeCell ref="AS37:AT37"/>
    <mergeCell ref="BD37:BE37"/>
    <mergeCell ref="XCW35:XCX35"/>
    <mergeCell ref="XDH35:XDI35"/>
    <mergeCell ref="XDS35:XDT35"/>
    <mergeCell ref="XED35:XEE35"/>
    <mergeCell ref="XEO35:XEP35"/>
    <mergeCell ref="XAT35:XAU35"/>
    <mergeCell ref="XBE35:XBF35"/>
    <mergeCell ref="XBP35:XBQ35"/>
    <mergeCell ref="XCA35:XCB35"/>
    <mergeCell ref="XCL35:XCM35"/>
    <mergeCell ref="WYQ35:WYR35"/>
    <mergeCell ref="WZB35:WZC35"/>
    <mergeCell ref="WZM35:WZN35"/>
    <mergeCell ref="WZX35:WZY35"/>
    <mergeCell ref="XAI35:XAJ35"/>
    <mergeCell ref="WWN35:WWO35"/>
    <mergeCell ref="WWY35:WWZ35"/>
    <mergeCell ref="WXJ35:WXK35"/>
    <mergeCell ref="WXU35:WXV35"/>
    <mergeCell ref="WYF35:WYG35"/>
    <mergeCell ref="WUK35:WUL35"/>
    <mergeCell ref="WUV35:WUW35"/>
    <mergeCell ref="KA37:KB37"/>
    <mergeCell ref="KL37:KM37"/>
    <mergeCell ref="KW37:KX37"/>
    <mergeCell ref="LH37:LI37"/>
    <mergeCell ref="LS37:LT37"/>
    <mergeCell ref="HX37:HY37"/>
    <mergeCell ref="II37:IJ37"/>
    <mergeCell ref="IT37:IU37"/>
    <mergeCell ref="JE37:JF37"/>
    <mergeCell ref="JP37:JQ37"/>
    <mergeCell ref="FU37:FV37"/>
    <mergeCell ref="GF37:GG37"/>
    <mergeCell ref="GQ37:GR37"/>
    <mergeCell ref="HB37:HC37"/>
    <mergeCell ref="HM37:HN37"/>
    <mergeCell ref="DR37:DS37"/>
    <mergeCell ref="EC37:ED37"/>
    <mergeCell ref="EN37:EO37"/>
    <mergeCell ref="EY37:EZ37"/>
    <mergeCell ref="FJ37:FK37"/>
    <mergeCell ref="SM37:SN37"/>
    <mergeCell ref="SX37:SY37"/>
    <mergeCell ref="TI37:TJ37"/>
    <mergeCell ref="TT37:TU37"/>
    <mergeCell ref="UE37:UF37"/>
    <mergeCell ref="QJ37:QK37"/>
    <mergeCell ref="QU37:QV37"/>
    <mergeCell ref="RF37:RG37"/>
    <mergeCell ref="RQ37:RR37"/>
    <mergeCell ref="SB37:SC37"/>
    <mergeCell ref="OG37:OH37"/>
    <mergeCell ref="OR37:OS37"/>
    <mergeCell ref="PC37:PD37"/>
    <mergeCell ref="PN37:PO37"/>
    <mergeCell ref="PY37:PZ37"/>
    <mergeCell ref="MD37:ME37"/>
    <mergeCell ref="MO37:MP37"/>
    <mergeCell ref="MZ37:NA37"/>
    <mergeCell ref="NK37:NL37"/>
    <mergeCell ref="NV37:NW37"/>
    <mergeCell ref="AAY37:AAZ37"/>
    <mergeCell ref="ABJ37:ABK37"/>
    <mergeCell ref="ABU37:ABV37"/>
    <mergeCell ref="ACF37:ACG37"/>
    <mergeCell ref="ACQ37:ACR37"/>
    <mergeCell ref="YV37:YW37"/>
    <mergeCell ref="ZG37:ZH37"/>
    <mergeCell ref="ZR37:ZS37"/>
    <mergeCell ref="AAC37:AAD37"/>
    <mergeCell ref="AAN37:AAO37"/>
    <mergeCell ref="WS37:WT37"/>
    <mergeCell ref="XD37:XE37"/>
    <mergeCell ref="XO37:XP37"/>
    <mergeCell ref="XZ37:YA37"/>
    <mergeCell ref="YK37:YL37"/>
    <mergeCell ref="UP37:UQ37"/>
    <mergeCell ref="VA37:VB37"/>
    <mergeCell ref="VL37:VM37"/>
    <mergeCell ref="VW37:VX37"/>
    <mergeCell ref="WH37:WI37"/>
    <mergeCell ref="AJK37:AJL37"/>
    <mergeCell ref="AJV37:AJW37"/>
    <mergeCell ref="AKG37:AKH37"/>
    <mergeCell ref="AKR37:AKS37"/>
    <mergeCell ref="ALC37:ALD37"/>
    <mergeCell ref="AHH37:AHI37"/>
    <mergeCell ref="AHS37:AHT37"/>
    <mergeCell ref="AID37:AIE37"/>
    <mergeCell ref="AIO37:AIP37"/>
    <mergeCell ref="AIZ37:AJA37"/>
    <mergeCell ref="AFE37:AFF37"/>
    <mergeCell ref="AFP37:AFQ37"/>
    <mergeCell ref="AGA37:AGB37"/>
    <mergeCell ref="AGL37:AGM37"/>
    <mergeCell ref="AGW37:AGX37"/>
    <mergeCell ref="ADB37:ADC37"/>
    <mergeCell ref="ADM37:ADN37"/>
    <mergeCell ref="ADX37:ADY37"/>
    <mergeCell ref="AEI37:AEJ37"/>
    <mergeCell ref="AET37:AEU37"/>
    <mergeCell ref="ARW37:ARX37"/>
    <mergeCell ref="ASH37:ASI37"/>
    <mergeCell ref="ASS37:AST37"/>
    <mergeCell ref="ATD37:ATE37"/>
    <mergeCell ref="ATO37:ATP37"/>
    <mergeCell ref="APT37:APU37"/>
    <mergeCell ref="AQE37:AQF37"/>
    <mergeCell ref="AQP37:AQQ37"/>
    <mergeCell ref="ARA37:ARB37"/>
    <mergeCell ref="ARL37:ARM37"/>
    <mergeCell ref="ANQ37:ANR37"/>
    <mergeCell ref="AOB37:AOC37"/>
    <mergeCell ref="AOM37:AON37"/>
    <mergeCell ref="AOX37:AOY37"/>
    <mergeCell ref="API37:APJ37"/>
    <mergeCell ref="ALN37:ALO37"/>
    <mergeCell ref="ALY37:ALZ37"/>
    <mergeCell ref="AMJ37:AMK37"/>
    <mergeCell ref="AMU37:AMV37"/>
    <mergeCell ref="ANF37:ANG37"/>
    <mergeCell ref="BAI37:BAJ37"/>
    <mergeCell ref="BAT37:BAU37"/>
    <mergeCell ref="BBE37:BBF37"/>
    <mergeCell ref="BBP37:BBQ37"/>
    <mergeCell ref="BCA37:BCB37"/>
    <mergeCell ref="AYF37:AYG37"/>
    <mergeCell ref="AYQ37:AYR37"/>
    <mergeCell ref="AZB37:AZC37"/>
    <mergeCell ref="AZM37:AZN37"/>
    <mergeCell ref="AZX37:AZY37"/>
    <mergeCell ref="AWC37:AWD37"/>
    <mergeCell ref="AWN37:AWO37"/>
    <mergeCell ref="AWY37:AWZ37"/>
    <mergeCell ref="AXJ37:AXK37"/>
    <mergeCell ref="AXU37:AXV37"/>
    <mergeCell ref="ATZ37:AUA37"/>
    <mergeCell ref="AUK37:AUL37"/>
    <mergeCell ref="AUV37:AUW37"/>
    <mergeCell ref="AVG37:AVH37"/>
    <mergeCell ref="AVR37:AVS37"/>
    <mergeCell ref="BIU37:BIV37"/>
    <mergeCell ref="BJF37:BJG37"/>
    <mergeCell ref="BJQ37:BJR37"/>
    <mergeCell ref="BKB37:BKC37"/>
    <mergeCell ref="BKM37:BKN37"/>
    <mergeCell ref="BGR37:BGS37"/>
    <mergeCell ref="BHC37:BHD37"/>
    <mergeCell ref="BHN37:BHO37"/>
    <mergeCell ref="BHY37:BHZ37"/>
    <mergeCell ref="BIJ37:BIK37"/>
    <mergeCell ref="BEO37:BEP37"/>
    <mergeCell ref="BEZ37:BFA37"/>
    <mergeCell ref="BFK37:BFL37"/>
    <mergeCell ref="BFV37:BFW37"/>
    <mergeCell ref="BGG37:BGH37"/>
    <mergeCell ref="BCL37:BCM37"/>
    <mergeCell ref="BCW37:BCX37"/>
    <mergeCell ref="BDH37:BDI37"/>
    <mergeCell ref="BDS37:BDT37"/>
    <mergeCell ref="BED37:BEE37"/>
    <mergeCell ref="BRG37:BRH37"/>
    <mergeCell ref="BRR37:BRS37"/>
    <mergeCell ref="BSC37:BSD37"/>
    <mergeCell ref="BSN37:BSO37"/>
    <mergeCell ref="BSY37:BSZ37"/>
    <mergeCell ref="BPD37:BPE37"/>
    <mergeCell ref="BPO37:BPP37"/>
    <mergeCell ref="BPZ37:BQA37"/>
    <mergeCell ref="BQK37:BQL37"/>
    <mergeCell ref="BQV37:BQW37"/>
    <mergeCell ref="BNA37:BNB37"/>
    <mergeCell ref="BNL37:BNM37"/>
    <mergeCell ref="BNW37:BNX37"/>
    <mergeCell ref="BOH37:BOI37"/>
    <mergeCell ref="BOS37:BOT37"/>
    <mergeCell ref="BKX37:BKY37"/>
    <mergeCell ref="BLI37:BLJ37"/>
    <mergeCell ref="BLT37:BLU37"/>
    <mergeCell ref="BME37:BMF37"/>
    <mergeCell ref="BMP37:BMQ37"/>
    <mergeCell ref="BZS37:BZT37"/>
    <mergeCell ref="CAD37:CAE37"/>
    <mergeCell ref="CAO37:CAP37"/>
    <mergeCell ref="CAZ37:CBA37"/>
    <mergeCell ref="CBK37:CBL37"/>
    <mergeCell ref="BXP37:BXQ37"/>
    <mergeCell ref="BYA37:BYB37"/>
    <mergeCell ref="BYL37:BYM37"/>
    <mergeCell ref="BYW37:BYX37"/>
    <mergeCell ref="BZH37:BZI37"/>
    <mergeCell ref="BVM37:BVN37"/>
    <mergeCell ref="BVX37:BVY37"/>
    <mergeCell ref="BWI37:BWJ37"/>
    <mergeCell ref="BWT37:BWU37"/>
    <mergeCell ref="BXE37:BXF37"/>
    <mergeCell ref="BTJ37:BTK37"/>
    <mergeCell ref="BTU37:BTV37"/>
    <mergeCell ref="BUF37:BUG37"/>
    <mergeCell ref="BUQ37:BUR37"/>
    <mergeCell ref="BVB37:BVC37"/>
    <mergeCell ref="CIE37:CIF37"/>
    <mergeCell ref="CIP37:CIQ37"/>
    <mergeCell ref="CJA37:CJB37"/>
    <mergeCell ref="CJL37:CJM37"/>
    <mergeCell ref="CJW37:CJX37"/>
    <mergeCell ref="CGB37:CGC37"/>
    <mergeCell ref="CGM37:CGN37"/>
    <mergeCell ref="CGX37:CGY37"/>
    <mergeCell ref="CHI37:CHJ37"/>
    <mergeCell ref="CHT37:CHU37"/>
    <mergeCell ref="CDY37:CDZ37"/>
    <mergeCell ref="CEJ37:CEK37"/>
    <mergeCell ref="CEU37:CEV37"/>
    <mergeCell ref="CFF37:CFG37"/>
    <mergeCell ref="CFQ37:CFR37"/>
    <mergeCell ref="CBV37:CBW37"/>
    <mergeCell ref="CCG37:CCH37"/>
    <mergeCell ref="CCR37:CCS37"/>
    <mergeCell ref="CDC37:CDD37"/>
    <mergeCell ref="CDN37:CDO37"/>
    <mergeCell ref="CQQ37:CQR37"/>
    <mergeCell ref="CRB37:CRC37"/>
    <mergeCell ref="CRM37:CRN37"/>
    <mergeCell ref="CRX37:CRY37"/>
    <mergeCell ref="CSI37:CSJ37"/>
    <mergeCell ref="CON37:COO37"/>
    <mergeCell ref="COY37:COZ37"/>
    <mergeCell ref="CPJ37:CPK37"/>
    <mergeCell ref="CPU37:CPV37"/>
    <mergeCell ref="CQF37:CQG37"/>
    <mergeCell ref="CMK37:CML37"/>
    <mergeCell ref="CMV37:CMW37"/>
    <mergeCell ref="CNG37:CNH37"/>
    <mergeCell ref="CNR37:CNS37"/>
    <mergeCell ref="COC37:COD37"/>
    <mergeCell ref="CKH37:CKI37"/>
    <mergeCell ref="CKS37:CKT37"/>
    <mergeCell ref="CLD37:CLE37"/>
    <mergeCell ref="CLO37:CLP37"/>
    <mergeCell ref="CLZ37:CMA37"/>
    <mergeCell ref="CZC37:CZD37"/>
    <mergeCell ref="CZN37:CZO37"/>
    <mergeCell ref="CZY37:CZZ37"/>
    <mergeCell ref="DAJ37:DAK37"/>
    <mergeCell ref="DAU37:DAV37"/>
    <mergeCell ref="CWZ37:CXA37"/>
    <mergeCell ref="CXK37:CXL37"/>
    <mergeCell ref="CXV37:CXW37"/>
    <mergeCell ref="CYG37:CYH37"/>
    <mergeCell ref="CYR37:CYS37"/>
    <mergeCell ref="CUW37:CUX37"/>
    <mergeCell ref="CVH37:CVI37"/>
    <mergeCell ref="CVS37:CVT37"/>
    <mergeCell ref="CWD37:CWE37"/>
    <mergeCell ref="CWO37:CWP37"/>
    <mergeCell ref="CST37:CSU37"/>
    <mergeCell ref="CTE37:CTF37"/>
    <mergeCell ref="CTP37:CTQ37"/>
    <mergeCell ref="CUA37:CUB37"/>
    <mergeCell ref="CUL37:CUM37"/>
    <mergeCell ref="DHO37:DHP37"/>
    <mergeCell ref="DHZ37:DIA37"/>
    <mergeCell ref="DIK37:DIL37"/>
    <mergeCell ref="DIV37:DIW37"/>
    <mergeCell ref="DJG37:DJH37"/>
    <mergeCell ref="DFL37:DFM37"/>
    <mergeCell ref="DFW37:DFX37"/>
    <mergeCell ref="DGH37:DGI37"/>
    <mergeCell ref="DGS37:DGT37"/>
    <mergeCell ref="DHD37:DHE37"/>
    <mergeCell ref="DDI37:DDJ37"/>
    <mergeCell ref="DDT37:DDU37"/>
    <mergeCell ref="DEE37:DEF37"/>
    <mergeCell ref="DEP37:DEQ37"/>
    <mergeCell ref="DFA37:DFB37"/>
    <mergeCell ref="DBF37:DBG37"/>
    <mergeCell ref="DBQ37:DBR37"/>
    <mergeCell ref="DCB37:DCC37"/>
    <mergeCell ref="DCM37:DCN37"/>
    <mergeCell ref="DCX37:DCY37"/>
    <mergeCell ref="DQA37:DQB37"/>
    <mergeCell ref="DQL37:DQM37"/>
    <mergeCell ref="DQW37:DQX37"/>
    <mergeCell ref="DRH37:DRI37"/>
    <mergeCell ref="DRS37:DRT37"/>
    <mergeCell ref="DNX37:DNY37"/>
    <mergeCell ref="DOI37:DOJ37"/>
    <mergeCell ref="DOT37:DOU37"/>
    <mergeCell ref="DPE37:DPF37"/>
    <mergeCell ref="DPP37:DPQ37"/>
    <mergeCell ref="DLU37:DLV37"/>
    <mergeCell ref="DMF37:DMG37"/>
    <mergeCell ref="DMQ37:DMR37"/>
    <mergeCell ref="DNB37:DNC37"/>
    <mergeCell ref="DNM37:DNN37"/>
    <mergeCell ref="DJR37:DJS37"/>
    <mergeCell ref="DKC37:DKD37"/>
    <mergeCell ref="DKN37:DKO37"/>
    <mergeCell ref="DKY37:DKZ37"/>
    <mergeCell ref="DLJ37:DLK37"/>
    <mergeCell ref="DYM37:DYN37"/>
    <mergeCell ref="DYX37:DYY37"/>
    <mergeCell ref="DZI37:DZJ37"/>
    <mergeCell ref="DZT37:DZU37"/>
    <mergeCell ref="EAE37:EAF37"/>
    <mergeCell ref="DWJ37:DWK37"/>
    <mergeCell ref="DWU37:DWV37"/>
    <mergeCell ref="DXF37:DXG37"/>
    <mergeCell ref="DXQ37:DXR37"/>
    <mergeCell ref="DYB37:DYC37"/>
    <mergeCell ref="DUG37:DUH37"/>
    <mergeCell ref="DUR37:DUS37"/>
    <mergeCell ref="DVC37:DVD37"/>
    <mergeCell ref="DVN37:DVO37"/>
    <mergeCell ref="DVY37:DVZ37"/>
    <mergeCell ref="DSD37:DSE37"/>
    <mergeCell ref="DSO37:DSP37"/>
    <mergeCell ref="DSZ37:DTA37"/>
    <mergeCell ref="DTK37:DTL37"/>
    <mergeCell ref="DTV37:DTW37"/>
    <mergeCell ref="EGY37:EGZ37"/>
    <mergeCell ref="EHJ37:EHK37"/>
    <mergeCell ref="EHU37:EHV37"/>
    <mergeCell ref="EIF37:EIG37"/>
    <mergeCell ref="EIQ37:EIR37"/>
    <mergeCell ref="EEV37:EEW37"/>
    <mergeCell ref="EFG37:EFH37"/>
    <mergeCell ref="EFR37:EFS37"/>
    <mergeCell ref="EGC37:EGD37"/>
    <mergeCell ref="EGN37:EGO37"/>
    <mergeCell ref="ECS37:ECT37"/>
    <mergeCell ref="EDD37:EDE37"/>
    <mergeCell ref="EDO37:EDP37"/>
    <mergeCell ref="EDZ37:EEA37"/>
    <mergeCell ref="EEK37:EEL37"/>
    <mergeCell ref="EAP37:EAQ37"/>
    <mergeCell ref="EBA37:EBB37"/>
    <mergeCell ref="EBL37:EBM37"/>
    <mergeCell ref="EBW37:EBX37"/>
    <mergeCell ref="ECH37:ECI37"/>
    <mergeCell ref="EPK37:EPL37"/>
    <mergeCell ref="EPV37:EPW37"/>
    <mergeCell ref="EQG37:EQH37"/>
    <mergeCell ref="EQR37:EQS37"/>
    <mergeCell ref="ERC37:ERD37"/>
    <mergeCell ref="ENH37:ENI37"/>
    <mergeCell ref="ENS37:ENT37"/>
    <mergeCell ref="EOD37:EOE37"/>
    <mergeCell ref="EOO37:EOP37"/>
    <mergeCell ref="EOZ37:EPA37"/>
    <mergeCell ref="ELE37:ELF37"/>
    <mergeCell ref="ELP37:ELQ37"/>
    <mergeCell ref="EMA37:EMB37"/>
    <mergeCell ref="EML37:EMM37"/>
    <mergeCell ref="EMW37:EMX37"/>
    <mergeCell ref="EJB37:EJC37"/>
    <mergeCell ref="EJM37:EJN37"/>
    <mergeCell ref="EJX37:EJY37"/>
    <mergeCell ref="EKI37:EKJ37"/>
    <mergeCell ref="EKT37:EKU37"/>
    <mergeCell ref="EXW37:EXX37"/>
    <mergeCell ref="EYH37:EYI37"/>
    <mergeCell ref="EYS37:EYT37"/>
    <mergeCell ref="EZD37:EZE37"/>
    <mergeCell ref="EZO37:EZP37"/>
    <mergeCell ref="EVT37:EVU37"/>
    <mergeCell ref="EWE37:EWF37"/>
    <mergeCell ref="EWP37:EWQ37"/>
    <mergeCell ref="EXA37:EXB37"/>
    <mergeCell ref="EXL37:EXM37"/>
    <mergeCell ref="ETQ37:ETR37"/>
    <mergeCell ref="EUB37:EUC37"/>
    <mergeCell ref="EUM37:EUN37"/>
    <mergeCell ref="EUX37:EUY37"/>
    <mergeCell ref="EVI37:EVJ37"/>
    <mergeCell ref="ERN37:ERO37"/>
    <mergeCell ref="ERY37:ERZ37"/>
    <mergeCell ref="ESJ37:ESK37"/>
    <mergeCell ref="ESU37:ESV37"/>
    <mergeCell ref="ETF37:ETG37"/>
    <mergeCell ref="FGI37:FGJ37"/>
    <mergeCell ref="FGT37:FGU37"/>
    <mergeCell ref="FHE37:FHF37"/>
    <mergeCell ref="FHP37:FHQ37"/>
    <mergeCell ref="FIA37:FIB37"/>
    <mergeCell ref="FEF37:FEG37"/>
    <mergeCell ref="FEQ37:FER37"/>
    <mergeCell ref="FFB37:FFC37"/>
    <mergeCell ref="FFM37:FFN37"/>
    <mergeCell ref="FFX37:FFY37"/>
    <mergeCell ref="FCC37:FCD37"/>
    <mergeCell ref="FCN37:FCO37"/>
    <mergeCell ref="FCY37:FCZ37"/>
    <mergeCell ref="FDJ37:FDK37"/>
    <mergeCell ref="FDU37:FDV37"/>
    <mergeCell ref="EZZ37:FAA37"/>
    <mergeCell ref="FAK37:FAL37"/>
    <mergeCell ref="FAV37:FAW37"/>
    <mergeCell ref="FBG37:FBH37"/>
    <mergeCell ref="FBR37:FBS37"/>
    <mergeCell ref="FOU37:FOV37"/>
    <mergeCell ref="FPF37:FPG37"/>
    <mergeCell ref="FPQ37:FPR37"/>
    <mergeCell ref="FQB37:FQC37"/>
    <mergeCell ref="FQM37:FQN37"/>
    <mergeCell ref="FMR37:FMS37"/>
    <mergeCell ref="FNC37:FND37"/>
    <mergeCell ref="FNN37:FNO37"/>
    <mergeCell ref="FNY37:FNZ37"/>
    <mergeCell ref="FOJ37:FOK37"/>
    <mergeCell ref="FKO37:FKP37"/>
    <mergeCell ref="FKZ37:FLA37"/>
    <mergeCell ref="FLK37:FLL37"/>
    <mergeCell ref="FLV37:FLW37"/>
    <mergeCell ref="FMG37:FMH37"/>
    <mergeCell ref="FIL37:FIM37"/>
    <mergeCell ref="FIW37:FIX37"/>
    <mergeCell ref="FJH37:FJI37"/>
    <mergeCell ref="FJS37:FJT37"/>
    <mergeCell ref="FKD37:FKE37"/>
    <mergeCell ref="FXG37:FXH37"/>
    <mergeCell ref="FXR37:FXS37"/>
    <mergeCell ref="FYC37:FYD37"/>
    <mergeCell ref="FYN37:FYO37"/>
    <mergeCell ref="FYY37:FYZ37"/>
    <mergeCell ref="FVD37:FVE37"/>
    <mergeCell ref="FVO37:FVP37"/>
    <mergeCell ref="FVZ37:FWA37"/>
    <mergeCell ref="FWK37:FWL37"/>
    <mergeCell ref="FWV37:FWW37"/>
    <mergeCell ref="FTA37:FTB37"/>
    <mergeCell ref="FTL37:FTM37"/>
    <mergeCell ref="FTW37:FTX37"/>
    <mergeCell ref="FUH37:FUI37"/>
    <mergeCell ref="FUS37:FUT37"/>
    <mergeCell ref="FQX37:FQY37"/>
    <mergeCell ref="FRI37:FRJ37"/>
    <mergeCell ref="FRT37:FRU37"/>
    <mergeCell ref="FSE37:FSF37"/>
    <mergeCell ref="FSP37:FSQ37"/>
    <mergeCell ref="GFS37:GFT37"/>
    <mergeCell ref="GGD37:GGE37"/>
    <mergeCell ref="GGO37:GGP37"/>
    <mergeCell ref="GGZ37:GHA37"/>
    <mergeCell ref="GHK37:GHL37"/>
    <mergeCell ref="GDP37:GDQ37"/>
    <mergeCell ref="GEA37:GEB37"/>
    <mergeCell ref="GEL37:GEM37"/>
    <mergeCell ref="GEW37:GEX37"/>
    <mergeCell ref="GFH37:GFI37"/>
    <mergeCell ref="GBM37:GBN37"/>
    <mergeCell ref="GBX37:GBY37"/>
    <mergeCell ref="GCI37:GCJ37"/>
    <mergeCell ref="GCT37:GCU37"/>
    <mergeCell ref="GDE37:GDF37"/>
    <mergeCell ref="FZJ37:FZK37"/>
    <mergeCell ref="FZU37:FZV37"/>
    <mergeCell ref="GAF37:GAG37"/>
    <mergeCell ref="GAQ37:GAR37"/>
    <mergeCell ref="GBB37:GBC37"/>
    <mergeCell ref="GOE37:GOF37"/>
    <mergeCell ref="GOP37:GOQ37"/>
    <mergeCell ref="GPA37:GPB37"/>
    <mergeCell ref="GPL37:GPM37"/>
    <mergeCell ref="GPW37:GPX37"/>
    <mergeCell ref="GMB37:GMC37"/>
    <mergeCell ref="GMM37:GMN37"/>
    <mergeCell ref="GMX37:GMY37"/>
    <mergeCell ref="GNI37:GNJ37"/>
    <mergeCell ref="GNT37:GNU37"/>
    <mergeCell ref="GJY37:GJZ37"/>
    <mergeCell ref="GKJ37:GKK37"/>
    <mergeCell ref="GKU37:GKV37"/>
    <mergeCell ref="GLF37:GLG37"/>
    <mergeCell ref="GLQ37:GLR37"/>
    <mergeCell ref="GHV37:GHW37"/>
    <mergeCell ref="GIG37:GIH37"/>
    <mergeCell ref="GIR37:GIS37"/>
    <mergeCell ref="GJC37:GJD37"/>
    <mergeCell ref="GJN37:GJO37"/>
    <mergeCell ref="GWQ37:GWR37"/>
    <mergeCell ref="GXB37:GXC37"/>
    <mergeCell ref="GXM37:GXN37"/>
    <mergeCell ref="GXX37:GXY37"/>
    <mergeCell ref="GYI37:GYJ37"/>
    <mergeCell ref="GUN37:GUO37"/>
    <mergeCell ref="GUY37:GUZ37"/>
    <mergeCell ref="GVJ37:GVK37"/>
    <mergeCell ref="GVU37:GVV37"/>
    <mergeCell ref="GWF37:GWG37"/>
    <mergeCell ref="GSK37:GSL37"/>
    <mergeCell ref="GSV37:GSW37"/>
    <mergeCell ref="GTG37:GTH37"/>
    <mergeCell ref="GTR37:GTS37"/>
    <mergeCell ref="GUC37:GUD37"/>
    <mergeCell ref="GQH37:GQI37"/>
    <mergeCell ref="GQS37:GQT37"/>
    <mergeCell ref="GRD37:GRE37"/>
    <mergeCell ref="GRO37:GRP37"/>
    <mergeCell ref="GRZ37:GSA37"/>
    <mergeCell ref="HFC37:HFD37"/>
    <mergeCell ref="HFN37:HFO37"/>
    <mergeCell ref="HFY37:HFZ37"/>
    <mergeCell ref="HGJ37:HGK37"/>
    <mergeCell ref="HGU37:HGV37"/>
    <mergeCell ref="HCZ37:HDA37"/>
    <mergeCell ref="HDK37:HDL37"/>
    <mergeCell ref="HDV37:HDW37"/>
    <mergeCell ref="HEG37:HEH37"/>
    <mergeCell ref="HER37:HES37"/>
    <mergeCell ref="HAW37:HAX37"/>
    <mergeCell ref="HBH37:HBI37"/>
    <mergeCell ref="HBS37:HBT37"/>
    <mergeCell ref="HCD37:HCE37"/>
    <mergeCell ref="HCO37:HCP37"/>
    <mergeCell ref="GYT37:GYU37"/>
    <mergeCell ref="GZE37:GZF37"/>
    <mergeCell ref="GZP37:GZQ37"/>
    <mergeCell ref="HAA37:HAB37"/>
    <mergeCell ref="HAL37:HAM37"/>
    <mergeCell ref="HNO37:HNP37"/>
    <mergeCell ref="HNZ37:HOA37"/>
    <mergeCell ref="HOK37:HOL37"/>
    <mergeCell ref="HOV37:HOW37"/>
    <mergeCell ref="HPG37:HPH37"/>
    <mergeCell ref="HLL37:HLM37"/>
    <mergeCell ref="HLW37:HLX37"/>
    <mergeCell ref="HMH37:HMI37"/>
    <mergeCell ref="HMS37:HMT37"/>
    <mergeCell ref="HND37:HNE37"/>
    <mergeCell ref="HJI37:HJJ37"/>
    <mergeCell ref="HJT37:HJU37"/>
    <mergeCell ref="HKE37:HKF37"/>
    <mergeCell ref="HKP37:HKQ37"/>
    <mergeCell ref="HLA37:HLB37"/>
    <mergeCell ref="HHF37:HHG37"/>
    <mergeCell ref="HHQ37:HHR37"/>
    <mergeCell ref="HIB37:HIC37"/>
    <mergeCell ref="HIM37:HIN37"/>
    <mergeCell ref="HIX37:HIY37"/>
    <mergeCell ref="HWA37:HWB37"/>
    <mergeCell ref="HWL37:HWM37"/>
    <mergeCell ref="HWW37:HWX37"/>
    <mergeCell ref="HXH37:HXI37"/>
    <mergeCell ref="HXS37:HXT37"/>
    <mergeCell ref="HTX37:HTY37"/>
    <mergeCell ref="HUI37:HUJ37"/>
    <mergeCell ref="HUT37:HUU37"/>
    <mergeCell ref="HVE37:HVF37"/>
    <mergeCell ref="HVP37:HVQ37"/>
    <mergeCell ref="HRU37:HRV37"/>
    <mergeCell ref="HSF37:HSG37"/>
    <mergeCell ref="HSQ37:HSR37"/>
    <mergeCell ref="HTB37:HTC37"/>
    <mergeCell ref="HTM37:HTN37"/>
    <mergeCell ref="HPR37:HPS37"/>
    <mergeCell ref="HQC37:HQD37"/>
    <mergeCell ref="HQN37:HQO37"/>
    <mergeCell ref="HQY37:HQZ37"/>
    <mergeCell ref="HRJ37:HRK37"/>
    <mergeCell ref="IEM37:IEN37"/>
    <mergeCell ref="IEX37:IEY37"/>
    <mergeCell ref="IFI37:IFJ37"/>
    <mergeCell ref="IFT37:IFU37"/>
    <mergeCell ref="IGE37:IGF37"/>
    <mergeCell ref="ICJ37:ICK37"/>
    <mergeCell ref="ICU37:ICV37"/>
    <mergeCell ref="IDF37:IDG37"/>
    <mergeCell ref="IDQ37:IDR37"/>
    <mergeCell ref="IEB37:IEC37"/>
    <mergeCell ref="IAG37:IAH37"/>
    <mergeCell ref="IAR37:IAS37"/>
    <mergeCell ref="IBC37:IBD37"/>
    <mergeCell ref="IBN37:IBO37"/>
    <mergeCell ref="IBY37:IBZ37"/>
    <mergeCell ref="HYD37:HYE37"/>
    <mergeCell ref="HYO37:HYP37"/>
    <mergeCell ref="HYZ37:HZA37"/>
    <mergeCell ref="HZK37:HZL37"/>
    <mergeCell ref="HZV37:HZW37"/>
    <mergeCell ref="IMY37:IMZ37"/>
    <mergeCell ref="INJ37:INK37"/>
    <mergeCell ref="INU37:INV37"/>
    <mergeCell ref="IOF37:IOG37"/>
    <mergeCell ref="IOQ37:IOR37"/>
    <mergeCell ref="IKV37:IKW37"/>
    <mergeCell ref="ILG37:ILH37"/>
    <mergeCell ref="ILR37:ILS37"/>
    <mergeCell ref="IMC37:IMD37"/>
    <mergeCell ref="IMN37:IMO37"/>
    <mergeCell ref="IIS37:IIT37"/>
    <mergeCell ref="IJD37:IJE37"/>
    <mergeCell ref="IJO37:IJP37"/>
    <mergeCell ref="IJZ37:IKA37"/>
    <mergeCell ref="IKK37:IKL37"/>
    <mergeCell ref="IGP37:IGQ37"/>
    <mergeCell ref="IHA37:IHB37"/>
    <mergeCell ref="IHL37:IHM37"/>
    <mergeCell ref="IHW37:IHX37"/>
    <mergeCell ref="IIH37:III37"/>
    <mergeCell ref="IVK37:IVL37"/>
    <mergeCell ref="IVV37:IVW37"/>
    <mergeCell ref="IWG37:IWH37"/>
    <mergeCell ref="IWR37:IWS37"/>
    <mergeCell ref="IXC37:IXD37"/>
    <mergeCell ref="ITH37:ITI37"/>
    <mergeCell ref="ITS37:ITT37"/>
    <mergeCell ref="IUD37:IUE37"/>
    <mergeCell ref="IUO37:IUP37"/>
    <mergeCell ref="IUZ37:IVA37"/>
    <mergeCell ref="IRE37:IRF37"/>
    <mergeCell ref="IRP37:IRQ37"/>
    <mergeCell ref="ISA37:ISB37"/>
    <mergeCell ref="ISL37:ISM37"/>
    <mergeCell ref="ISW37:ISX37"/>
    <mergeCell ref="IPB37:IPC37"/>
    <mergeCell ref="IPM37:IPN37"/>
    <mergeCell ref="IPX37:IPY37"/>
    <mergeCell ref="IQI37:IQJ37"/>
    <mergeCell ref="IQT37:IQU37"/>
    <mergeCell ref="JDW37:JDX37"/>
    <mergeCell ref="JEH37:JEI37"/>
    <mergeCell ref="JES37:JET37"/>
    <mergeCell ref="JFD37:JFE37"/>
    <mergeCell ref="JFO37:JFP37"/>
    <mergeCell ref="JBT37:JBU37"/>
    <mergeCell ref="JCE37:JCF37"/>
    <mergeCell ref="JCP37:JCQ37"/>
    <mergeCell ref="JDA37:JDB37"/>
    <mergeCell ref="JDL37:JDM37"/>
    <mergeCell ref="IZQ37:IZR37"/>
    <mergeCell ref="JAB37:JAC37"/>
    <mergeCell ref="JAM37:JAN37"/>
    <mergeCell ref="JAX37:JAY37"/>
    <mergeCell ref="JBI37:JBJ37"/>
    <mergeCell ref="IXN37:IXO37"/>
    <mergeCell ref="IXY37:IXZ37"/>
    <mergeCell ref="IYJ37:IYK37"/>
    <mergeCell ref="IYU37:IYV37"/>
    <mergeCell ref="IZF37:IZG37"/>
    <mergeCell ref="JMI37:JMJ37"/>
    <mergeCell ref="JMT37:JMU37"/>
    <mergeCell ref="JNE37:JNF37"/>
    <mergeCell ref="JNP37:JNQ37"/>
    <mergeCell ref="JOA37:JOB37"/>
    <mergeCell ref="JKF37:JKG37"/>
    <mergeCell ref="JKQ37:JKR37"/>
    <mergeCell ref="JLB37:JLC37"/>
    <mergeCell ref="JLM37:JLN37"/>
    <mergeCell ref="JLX37:JLY37"/>
    <mergeCell ref="JIC37:JID37"/>
    <mergeCell ref="JIN37:JIO37"/>
    <mergeCell ref="JIY37:JIZ37"/>
    <mergeCell ref="JJJ37:JJK37"/>
    <mergeCell ref="JJU37:JJV37"/>
    <mergeCell ref="JFZ37:JGA37"/>
    <mergeCell ref="JGK37:JGL37"/>
    <mergeCell ref="JGV37:JGW37"/>
    <mergeCell ref="JHG37:JHH37"/>
    <mergeCell ref="JHR37:JHS37"/>
    <mergeCell ref="JUU37:JUV37"/>
    <mergeCell ref="JVF37:JVG37"/>
    <mergeCell ref="JVQ37:JVR37"/>
    <mergeCell ref="JWB37:JWC37"/>
    <mergeCell ref="JWM37:JWN37"/>
    <mergeCell ref="JSR37:JSS37"/>
    <mergeCell ref="JTC37:JTD37"/>
    <mergeCell ref="JTN37:JTO37"/>
    <mergeCell ref="JTY37:JTZ37"/>
    <mergeCell ref="JUJ37:JUK37"/>
    <mergeCell ref="JQO37:JQP37"/>
    <mergeCell ref="JQZ37:JRA37"/>
    <mergeCell ref="JRK37:JRL37"/>
    <mergeCell ref="JRV37:JRW37"/>
    <mergeCell ref="JSG37:JSH37"/>
    <mergeCell ref="JOL37:JOM37"/>
    <mergeCell ref="JOW37:JOX37"/>
    <mergeCell ref="JPH37:JPI37"/>
    <mergeCell ref="JPS37:JPT37"/>
    <mergeCell ref="JQD37:JQE37"/>
    <mergeCell ref="KDG37:KDH37"/>
    <mergeCell ref="KDR37:KDS37"/>
    <mergeCell ref="KEC37:KED37"/>
    <mergeCell ref="KEN37:KEO37"/>
    <mergeCell ref="KEY37:KEZ37"/>
    <mergeCell ref="KBD37:KBE37"/>
    <mergeCell ref="KBO37:KBP37"/>
    <mergeCell ref="KBZ37:KCA37"/>
    <mergeCell ref="KCK37:KCL37"/>
    <mergeCell ref="KCV37:KCW37"/>
    <mergeCell ref="JZA37:JZB37"/>
    <mergeCell ref="JZL37:JZM37"/>
    <mergeCell ref="JZW37:JZX37"/>
    <mergeCell ref="KAH37:KAI37"/>
    <mergeCell ref="KAS37:KAT37"/>
    <mergeCell ref="JWX37:JWY37"/>
    <mergeCell ref="JXI37:JXJ37"/>
    <mergeCell ref="JXT37:JXU37"/>
    <mergeCell ref="JYE37:JYF37"/>
    <mergeCell ref="JYP37:JYQ37"/>
    <mergeCell ref="KLS37:KLT37"/>
    <mergeCell ref="KMD37:KME37"/>
    <mergeCell ref="KMO37:KMP37"/>
    <mergeCell ref="KMZ37:KNA37"/>
    <mergeCell ref="KNK37:KNL37"/>
    <mergeCell ref="KJP37:KJQ37"/>
    <mergeCell ref="KKA37:KKB37"/>
    <mergeCell ref="KKL37:KKM37"/>
    <mergeCell ref="KKW37:KKX37"/>
    <mergeCell ref="KLH37:KLI37"/>
    <mergeCell ref="KHM37:KHN37"/>
    <mergeCell ref="KHX37:KHY37"/>
    <mergeCell ref="KII37:KIJ37"/>
    <mergeCell ref="KIT37:KIU37"/>
    <mergeCell ref="KJE37:KJF37"/>
    <mergeCell ref="KFJ37:KFK37"/>
    <mergeCell ref="KFU37:KFV37"/>
    <mergeCell ref="KGF37:KGG37"/>
    <mergeCell ref="KGQ37:KGR37"/>
    <mergeCell ref="KHB37:KHC37"/>
    <mergeCell ref="KUE37:KUF37"/>
    <mergeCell ref="KUP37:KUQ37"/>
    <mergeCell ref="KVA37:KVB37"/>
    <mergeCell ref="KVL37:KVM37"/>
    <mergeCell ref="KVW37:KVX37"/>
    <mergeCell ref="KSB37:KSC37"/>
    <mergeCell ref="KSM37:KSN37"/>
    <mergeCell ref="KSX37:KSY37"/>
    <mergeCell ref="KTI37:KTJ37"/>
    <mergeCell ref="KTT37:KTU37"/>
    <mergeCell ref="KPY37:KPZ37"/>
    <mergeCell ref="KQJ37:KQK37"/>
    <mergeCell ref="KQU37:KQV37"/>
    <mergeCell ref="KRF37:KRG37"/>
    <mergeCell ref="KRQ37:KRR37"/>
    <mergeCell ref="KNV37:KNW37"/>
    <mergeCell ref="KOG37:KOH37"/>
    <mergeCell ref="KOR37:KOS37"/>
    <mergeCell ref="KPC37:KPD37"/>
    <mergeCell ref="KPN37:KPO37"/>
    <mergeCell ref="LCQ37:LCR37"/>
    <mergeCell ref="LDB37:LDC37"/>
    <mergeCell ref="LDM37:LDN37"/>
    <mergeCell ref="LDX37:LDY37"/>
    <mergeCell ref="LEI37:LEJ37"/>
    <mergeCell ref="LAN37:LAO37"/>
    <mergeCell ref="LAY37:LAZ37"/>
    <mergeCell ref="LBJ37:LBK37"/>
    <mergeCell ref="LBU37:LBV37"/>
    <mergeCell ref="LCF37:LCG37"/>
    <mergeCell ref="KYK37:KYL37"/>
    <mergeCell ref="KYV37:KYW37"/>
    <mergeCell ref="KZG37:KZH37"/>
    <mergeCell ref="KZR37:KZS37"/>
    <mergeCell ref="LAC37:LAD37"/>
    <mergeCell ref="KWH37:KWI37"/>
    <mergeCell ref="KWS37:KWT37"/>
    <mergeCell ref="KXD37:KXE37"/>
    <mergeCell ref="KXO37:KXP37"/>
    <mergeCell ref="KXZ37:KYA37"/>
    <mergeCell ref="LLC37:LLD37"/>
    <mergeCell ref="LLN37:LLO37"/>
    <mergeCell ref="LLY37:LLZ37"/>
    <mergeCell ref="LMJ37:LMK37"/>
    <mergeCell ref="LMU37:LMV37"/>
    <mergeCell ref="LIZ37:LJA37"/>
    <mergeCell ref="LJK37:LJL37"/>
    <mergeCell ref="LJV37:LJW37"/>
    <mergeCell ref="LKG37:LKH37"/>
    <mergeCell ref="LKR37:LKS37"/>
    <mergeCell ref="LGW37:LGX37"/>
    <mergeCell ref="LHH37:LHI37"/>
    <mergeCell ref="LHS37:LHT37"/>
    <mergeCell ref="LID37:LIE37"/>
    <mergeCell ref="LIO37:LIP37"/>
    <mergeCell ref="LET37:LEU37"/>
    <mergeCell ref="LFE37:LFF37"/>
    <mergeCell ref="LFP37:LFQ37"/>
    <mergeCell ref="LGA37:LGB37"/>
    <mergeCell ref="LGL37:LGM37"/>
    <mergeCell ref="LTO37:LTP37"/>
    <mergeCell ref="LTZ37:LUA37"/>
    <mergeCell ref="LUK37:LUL37"/>
    <mergeCell ref="LUV37:LUW37"/>
    <mergeCell ref="LVG37:LVH37"/>
    <mergeCell ref="LRL37:LRM37"/>
    <mergeCell ref="LRW37:LRX37"/>
    <mergeCell ref="LSH37:LSI37"/>
    <mergeCell ref="LSS37:LST37"/>
    <mergeCell ref="LTD37:LTE37"/>
    <mergeCell ref="LPI37:LPJ37"/>
    <mergeCell ref="LPT37:LPU37"/>
    <mergeCell ref="LQE37:LQF37"/>
    <mergeCell ref="LQP37:LQQ37"/>
    <mergeCell ref="LRA37:LRB37"/>
    <mergeCell ref="LNF37:LNG37"/>
    <mergeCell ref="LNQ37:LNR37"/>
    <mergeCell ref="LOB37:LOC37"/>
    <mergeCell ref="LOM37:LON37"/>
    <mergeCell ref="LOX37:LOY37"/>
    <mergeCell ref="MCA37:MCB37"/>
    <mergeCell ref="MCL37:MCM37"/>
    <mergeCell ref="MCW37:MCX37"/>
    <mergeCell ref="MDH37:MDI37"/>
    <mergeCell ref="MDS37:MDT37"/>
    <mergeCell ref="LZX37:LZY37"/>
    <mergeCell ref="MAI37:MAJ37"/>
    <mergeCell ref="MAT37:MAU37"/>
    <mergeCell ref="MBE37:MBF37"/>
    <mergeCell ref="MBP37:MBQ37"/>
    <mergeCell ref="LXU37:LXV37"/>
    <mergeCell ref="LYF37:LYG37"/>
    <mergeCell ref="LYQ37:LYR37"/>
    <mergeCell ref="LZB37:LZC37"/>
    <mergeCell ref="LZM37:LZN37"/>
    <mergeCell ref="LVR37:LVS37"/>
    <mergeCell ref="LWC37:LWD37"/>
    <mergeCell ref="LWN37:LWO37"/>
    <mergeCell ref="LWY37:LWZ37"/>
    <mergeCell ref="LXJ37:LXK37"/>
    <mergeCell ref="MKM37:MKN37"/>
    <mergeCell ref="MKX37:MKY37"/>
    <mergeCell ref="MLI37:MLJ37"/>
    <mergeCell ref="MLT37:MLU37"/>
    <mergeCell ref="MME37:MMF37"/>
    <mergeCell ref="MIJ37:MIK37"/>
    <mergeCell ref="MIU37:MIV37"/>
    <mergeCell ref="MJF37:MJG37"/>
    <mergeCell ref="MJQ37:MJR37"/>
    <mergeCell ref="MKB37:MKC37"/>
    <mergeCell ref="MGG37:MGH37"/>
    <mergeCell ref="MGR37:MGS37"/>
    <mergeCell ref="MHC37:MHD37"/>
    <mergeCell ref="MHN37:MHO37"/>
    <mergeCell ref="MHY37:MHZ37"/>
    <mergeCell ref="MED37:MEE37"/>
    <mergeCell ref="MEO37:MEP37"/>
    <mergeCell ref="MEZ37:MFA37"/>
    <mergeCell ref="MFK37:MFL37"/>
    <mergeCell ref="MFV37:MFW37"/>
    <mergeCell ref="MSY37:MSZ37"/>
    <mergeCell ref="MTJ37:MTK37"/>
    <mergeCell ref="MTU37:MTV37"/>
    <mergeCell ref="MUF37:MUG37"/>
    <mergeCell ref="MUQ37:MUR37"/>
    <mergeCell ref="MQV37:MQW37"/>
    <mergeCell ref="MRG37:MRH37"/>
    <mergeCell ref="MRR37:MRS37"/>
    <mergeCell ref="MSC37:MSD37"/>
    <mergeCell ref="MSN37:MSO37"/>
    <mergeCell ref="MOS37:MOT37"/>
    <mergeCell ref="MPD37:MPE37"/>
    <mergeCell ref="MPO37:MPP37"/>
    <mergeCell ref="MPZ37:MQA37"/>
    <mergeCell ref="MQK37:MQL37"/>
    <mergeCell ref="MMP37:MMQ37"/>
    <mergeCell ref="MNA37:MNB37"/>
    <mergeCell ref="MNL37:MNM37"/>
    <mergeCell ref="MNW37:MNX37"/>
    <mergeCell ref="MOH37:MOI37"/>
    <mergeCell ref="NBK37:NBL37"/>
    <mergeCell ref="NBV37:NBW37"/>
    <mergeCell ref="NCG37:NCH37"/>
    <mergeCell ref="NCR37:NCS37"/>
    <mergeCell ref="NDC37:NDD37"/>
    <mergeCell ref="MZH37:MZI37"/>
    <mergeCell ref="MZS37:MZT37"/>
    <mergeCell ref="NAD37:NAE37"/>
    <mergeCell ref="NAO37:NAP37"/>
    <mergeCell ref="NAZ37:NBA37"/>
    <mergeCell ref="MXE37:MXF37"/>
    <mergeCell ref="MXP37:MXQ37"/>
    <mergeCell ref="MYA37:MYB37"/>
    <mergeCell ref="MYL37:MYM37"/>
    <mergeCell ref="MYW37:MYX37"/>
    <mergeCell ref="MVB37:MVC37"/>
    <mergeCell ref="MVM37:MVN37"/>
    <mergeCell ref="MVX37:MVY37"/>
    <mergeCell ref="MWI37:MWJ37"/>
    <mergeCell ref="MWT37:MWU37"/>
    <mergeCell ref="NJW37:NJX37"/>
    <mergeCell ref="NKH37:NKI37"/>
    <mergeCell ref="NKS37:NKT37"/>
    <mergeCell ref="NLD37:NLE37"/>
    <mergeCell ref="NLO37:NLP37"/>
    <mergeCell ref="NHT37:NHU37"/>
    <mergeCell ref="NIE37:NIF37"/>
    <mergeCell ref="NIP37:NIQ37"/>
    <mergeCell ref="NJA37:NJB37"/>
    <mergeCell ref="NJL37:NJM37"/>
    <mergeCell ref="NFQ37:NFR37"/>
    <mergeCell ref="NGB37:NGC37"/>
    <mergeCell ref="NGM37:NGN37"/>
    <mergeCell ref="NGX37:NGY37"/>
    <mergeCell ref="NHI37:NHJ37"/>
    <mergeCell ref="NDN37:NDO37"/>
    <mergeCell ref="NDY37:NDZ37"/>
    <mergeCell ref="NEJ37:NEK37"/>
    <mergeCell ref="NEU37:NEV37"/>
    <mergeCell ref="NFF37:NFG37"/>
    <mergeCell ref="NSI37:NSJ37"/>
    <mergeCell ref="NST37:NSU37"/>
    <mergeCell ref="NTE37:NTF37"/>
    <mergeCell ref="NTP37:NTQ37"/>
    <mergeCell ref="NUA37:NUB37"/>
    <mergeCell ref="NQF37:NQG37"/>
    <mergeCell ref="NQQ37:NQR37"/>
    <mergeCell ref="NRB37:NRC37"/>
    <mergeCell ref="NRM37:NRN37"/>
    <mergeCell ref="NRX37:NRY37"/>
    <mergeCell ref="NOC37:NOD37"/>
    <mergeCell ref="NON37:NOO37"/>
    <mergeCell ref="NOY37:NOZ37"/>
    <mergeCell ref="NPJ37:NPK37"/>
    <mergeCell ref="NPU37:NPV37"/>
    <mergeCell ref="NLZ37:NMA37"/>
    <mergeCell ref="NMK37:NML37"/>
    <mergeCell ref="NMV37:NMW37"/>
    <mergeCell ref="NNG37:NNH37"/>
    <mergeCell ref="NNR37:NNS37"/>
    <mergeCell ref="OAU37:OAV37"/>
    <mergeCell ref="OBF37:OBG37"/>
    <mergeCell ref="OBQ37:OBR37"/>
    <mergeCell ref="OCB37:OCC37"/>
    <mergeCell ref="OCM37:OCN37"/>
    <mergeCell ref="NYR37:NYS37"/>
    <mergeCell ref="NZC37:NZD37"/>
    <mergeCell ref="NZN37:NZO37"/>
    <mergeCell ref="NZY37:NZZ37"/>
    <mergeCell ref="OAJ37:OAK37"/>
    <mergeCell ref="NWO37:NWP37"/>
    <mergeCell ref="NWZ37:NXA37"/>
    <mergeCell ref="NXK37:NXL37"/>
    <mergeCell ref="NXV37:NXW37"/>
    <mergeCell ref="NYG37:NYH37"/>
    <mergeCell ref="NUL37:NUM37"/>
    <mergeCell ref="NUW37:NUX37"/>
    <mergeCell ref="NVH37:NVI37"/>
    <mergeCell ref="NVS37:NVT37"/>
    <mergeCell ref="NWD37:NWE37"/>
    <mergeCell ref="OJG37:OJH37"/>
    <mergeCell ref="OJR37:OJS37"/>
    <mergeCell ref="OKC37:OKD37"/>
    <mergeCell ref="OKN37:OKO37"/>
    <mergeCell ref="OKY37:OKZ37"/>
    <mergeCell ref="OHD37:OHE37"/>
    <mergeCell ref="OHO37:OHP37"/>
    <mergeCell ref="OHZ37:OIA37"/>
    <mergeCell ref="OIK37:OIL37"/>
    <mergeCell ref="OIV37:OIW37"/>
    <mergeCell ref="OFA37:OFB37"/>
    <mergeCell ref="OFL37:OFM37"/>
    <mergeCell ref="OFW37:OFX37"/>
    <mergeCell ref="OGH37:OGI37"/>
    <mergeCell ref="OGS37:OGT37"/>
    <mergeCell ref="OCX37:OCY37"/>
    <mergeCell ref="ODI37:ODJ37"/>
    <mergeCell ref="ODT37:ODU37"/>
    <mergeCell ref="OEE37:OEF37"/>
    <mergeCell ref="OEP37:OEQ37"/>
    <mergeCell ref="ORS37:ORT37"/>
    <mergeCell ref="OSD37:OSE37"/>
    <mergeCell ref="OSO37:OSP37"/>
    <mergeCell ref="OSZ37:OTA37"/>
    <mergeCell ref="OTK37:OTL37"/>
    <mergeCell ref="OPP37:OPQ37"/>
    <mergeCell ref="OQA37:OQB37"/>
    <mergeCell ref="OQL37:OQM37"/>
    <mergeCell ref="OQW37:OQX37"/>
    <mergeCell ref="ORH37:ORI37"/>
    <mergeCell ref="ONM37:ONN37"/>
    <mergeCell ref="ONX37:ONY37"/>
    <mergeCell ref="OOI37:OOJ37"/>
    <mergeCell ref="OOT37:OOU37"/>
    <mergeCell ref="OPE37:OPF37"/>
    <mergeCell ref="OLJ37:OLK37"/>
    <mergeCell ref="OLU37:OLV37"/>
    <mergeCell ref="OMF37:OMG37"/>
    <mergeCell ref="OMQ37:OMR37"/>
    <mergeCell ref="ONB37:ONC37"/>
    <mergeCell ref="PAE37:PAF37"/>
    <mergeCell ref="PAP37:PAQ37"/>
    <mergeCell ref="PBA37:PBB37"/>
    <mergeCell ref="PBL37:PBM37"/>
    <mergeCell ref="PBW37:PBX37"/>
    <mergeCell ref="OYB37:OYC37"/>
    <mergeCell ref="OYM37:OYN37"/>
    <mergeCell ref="OYX37:OYY37"/>
    <mergeCell ref="OZI37:OZJ37"/>
    <mergeCell ref="OZT37:OZU37"/>
    <mergeCell ref="OVY37:OVZ37"/>
    <mergeCell ref="OWJ37:OWK37"/>
    <mergeCell ref="OWU37:OWV37"/>
    <mergeCell ref="OXF37:OXG37"/>
    <mergeCell ref="OXQ37:OXR37"/>
    <mergeCell ref="OTV37:OTW37"/>
    <mergeCell ref="OUG37:OUH37"/>
    <mergeCell ref="OUR37:OUS37"/>
    <mergeCell ref="OVC37:OVD37"/>
    <mergeCell ref="OVN37:OVO37"/>
    <mergeCell ref="PIQ37:PIR37"/>
    <mergeCell ref="PJB37:PJC37"/>
    <mergeCell ref="PJM37:PJN37"/>
    <mergeCell ref="PJX37:PJY37"/>
    <mergeCell ref="PKI37:PKJ37"/>
    <mergeCell ref="PGN37:PGO37"/>
    <mergeCell ref="PGY37:PGZ37"/>
    <mergeCell ref="PHJ37:PHK37"/>
    <mergeCell ref="PHU37:PHV37"/>
    <mergeCell ref="PIF37:PIG37"/>
    <mergeCell ref="PEK37:PEL37"/>
    <mergeCell ref="PEV37:PEW37"/>
    <mergeCell ref="PFG37:PFH37"/>
    <mergeCell ref="PFR37:PFS37"/>
    <mergeCell ref="PGC37:PGD37"/>
    <mergeCell ref="PCH37:PCI37"/>
    <mergeCell ref="PCS37:PCT37"/>
    <mergeCell ref="PDD37:PDE37"/>
    <mergeCell ref="PDO37:PDP37"/>
    <mergeCell ref="PDZ37:PEA37"/>
    <mergeCell ref="PRC37:PRD37"/>
    <mergeCell ref="PRN37:PRO37"/>
    <mergeCell ref="PRY37:PRZ37"/>
    <mergeCell ref="PSJ37:PSK37"/>
    <mergeCell ref="PSU37:PSV37"/>
    <mergeCell ref="POZ37:PPA37"/>
    <mergeCell ref="PPK37:PPL37"/>
    <mergeCell ref="PPV37:PPW37"/>
    <mergeCell ref="PQG37:PQH37"/>
    <mergeCell ref="PQR37:PQS37"/>
    <mergeCell ref="PMW37:PMX37"/>
    <mergeCell ref="PNH37:PNI37"/>
    <mergeCell ref="PNS37:PNT37"/>
    <mergeCell ref="POD37:POE37"/>
    <mergeCell ref="POO37:POP37"/>
    <mergeCell ref="PKT37:PKU37"/>
    <mergeCell ref="PLE37:PLF37"/>
    <mergeCell ref="PLP37:PLQ37"/>
    <mergeCell ref="PMA37:PMB37"/>
    <mergeCell ref="PML37:PMM37"/>
    <mergeCell ref="PZO37:PZP37"/>
    <mergeCell ref="PZZ37:QAA37"/>
    <mergeCell ref="QAK37:QAL37"/>
    <mergeCell ref="QAV37:QAW37"/>
    <mergeCell ref="QBG37:QBH37"/>
    <mergeCell ref="PXL37:PXM37"/>
    <mergeCell ref="PXW37:PXX37"/>
    <mergeCell ref="PYH37:PYI37"/>
    <mergeCell ref="PYS37:PYT37"/>
    <mergeCell ref="PZD37:PZE37"/>
    <mergeCell ref="PVI37:PVJ37"/>
    <mergeCell ref="PVT37:PVU37"/>
    <mergeCell ref="PWE37:PWF37"/>
    <mergeCell ref="PWP37:PWQ37"/>
    <mergeCell ref="PXA37:PXB37"/>
    <mergeCell ref="PTF37:PTG37"/>
    <mergeCell ref="PTQ37:PTR37"/>
    <mergeCell ref="PUB37:PUC37"/>
    <mergeCell ref="PUM37:PUN37"/>
    <mergeCell ref="PUX37:PUY37"/>
    <mergeCell ref="QIA37:QIB37"/>
    <mergeCell ref="QIL37:QIM37"/>
    <mergeCell ref="QIW37:QIX37"/>
    <mergeCell ref="QJH37:QJI37"/>
    <mergeCell ref="QJS37:QJT37"/>
    <mergeCell ref="QFX37:QFY37"/>
    <mergeCell ref="QGI37:QGJ37"/>
    <mergeCell ref="QGT37:QGU37"/>
    <mergeCell ref="QHE37:QHF37"/>
    <mergeCell ref="QHP37:QHQ37"/>
    <mergeCell ref="QDU37:QDV37"/>
    <mergeCell ref="QEF37:QEG37"/>
    <mergeCell ref="QEQ37:QER37"/>
    <mergeCell ref="QFB37:QFC37"/>
    <mergeCell ref="QFM37:QFN37"/>
    <mergeCell ref="QBR37:QBS37"/>
    <mergeCell ref="QCC37:QCD37"/>
    <mergeCell ref="QCN37:QCO37"/>
    <mergeCell ref="QCY37:QCZ37"/>
    <mergeCell ref="QDJ37:QDK37"/>
    <mergeCell ref="QQM37:QQN37"/>
    <mergeCell ref="QQX37:QQY37"/>
    <mergeCell ref="QRI37:QRJ37"/>
    <mergeCell ref="QRT37:QRU37"/>
    <mergeCell ref="QSE37:QSF37"/>
    <mergeCell ref="QOJ37:QOK37"/>
    <mergeCell ref="QOU37:QOV37"/>
    <mergeCell ref="QPF37:QPG37"/>
    <mergeCell ref="QPQ37:QPR37"/>
    <mergeCell ref="QQB37:QQC37"/>
    <mergeCell ref="QMG37:QMH37"/>
    <mergeCell ref="QMR37:QMS37"/>
    <mergeCell ref="QNC37:QND37"/>
    <mergeCell ref="QNN37:QNO37"/>
    <mergeCell ref="QNY37:QNZ37"/>
    <mergeCell ref="QKD37:QKE37"/>
    <mergeCell ref="QKO37:QKP37"/>
    <mergeCell ref="QKZ37:QLA37"/>
    <mergeCell ref="QLK37:QLL37"/>
    <mergeCell ref="QLV37:QLW37"/>
    <mergeCell ref="QYY37:QYZ37"/>
    <mergeCell ref="QZJ37:QZK37"/>
    <mergeCell ref="QZU37:QZV37"/>
    <mergeCell ref="RAF37:RAG37"/>
    <mergeCell ref="RAQ37:RAR37"/>
    <mergeCell ref="QWV37:QWW37"/>
    <mergeCell ref="QXG37:QXH37"/>
    <mergeCell ref="QXR37:QXS37"/>
    <mergeCell ref="QYC37:QYD37"/>
    <mergeCell ref="QYN37:QYO37"/>
    <mergeCell ref="QUS37:QUT37"/>
    <mergeCell ref="QVD37:QVE37"/>
    <mergeCell ref="QVO37:QVP37"/>
    <mergeCell ref="QVZ37:QWA37"/>
    <mergeCell ref="QWK37:QWL37"/>
    <mergeCell ref="QSP37:QSQ37"/>
    <mergeCell ref="QTA37:QTB37"/>
    <mergeCell ref="QTL37:QTM37"/>
    <mergeCell ref="QTW37:QTX37"/>
    <mergeCell ref="QUH37:QUI37"/>
    <mergeCell ref="RHK37:RHL37"/>
    <mergeCell ref="RHV37:RHW37"/>
    <mergeCell ref="RIG37:RIH37"/>
    <mergeCell ref="RIR37:RIS37"/>
    <mergeCell ref="RJC37:RJD37"/>
    <mergeCell ref="RFH37:RFI37"/>
    <mergeCell ref="RFS37:RFT37"/>
    <mergeCell ref="RGD37:RGE37"/>
    <mergeCell ref="RGO37:RGP37"/>
    <mergeCell ref="RGZ37:RHA37"/>
    <mergeCell ref="RDE37:RDF37"/>
    <mergeCell ref="RDP37:RDQ37"/>
    <mergeCell ref="REA37:REB37"/>
    <mergeCell ref="REL37:REM37"/>
    <mergeCell ref="REW37:REX37"/>
    <mergeCell ref="RBB37:RBC37"/>
    <mergeCell ref="RBM37:RBN37"/>
    <mergeCell ref="RBX37:RBY37"/>
    <mergeCell ref="RCI37:RCJ37"/>
    <mergeCell ref="RCT37:RCU37"/>
    <mergeCell ref="RPW37:RPX37"/>
    <mergeCell ref="RQH37:RQI37"/>
    <mergeCell ref="RQS37:RQT37"/>
    <mergeCell ref="RRD37:RRE37"/>
    <mergeCell ref="RRO37:RRP37"/>
    <mergeCell ref="RNT37:RNU37"/>
    <mergeCell ref="ROE37:ROF37"/>
    <mergeCell ref="ROP37:ROQ37"/>
    <mergeCell ref="RPA37:RPB37"/>
    <mergeCell ref="RPL37:RPM37"/>
    <mergeCell ref="RLQ37:RLR37"/>
    <mergeCell ref="RMB37:RMC37"/>
    <mergeCell ref="RMM37:RMN37"/>
    <mergeCell ref="RMX37:RMY37"/>
    <mergeCell ref="RNI37:RNJ37"/>
    <mergeCell ref="RJN37:RJO37"/>
    <mergeCell ref="RJY37:RJZ37"/>
    <mergeCell ref="RKJ37:RKK37"/>
    <mergeCell ref="RKU37:RKV37"/>
    <mergeCell ref="RLF37:RLG37"/>
    <mergeCell ref="RYI37:RYJ37"/>
    <mergeCell ref="RYT37:RYU37"/>
    <mergeCell ref="RZE37:RZF37"/>
    <mergeCell ref="RZP37:RZQ37"/>
    <mergeCell ref="SAA37:SAB37"/>
    <mergeCell ref="RWF37:RWG37"/>
    <mergeCell ref="RWQ37:RWR37"/>
    <mergeCell ref="RXB37:RXC37"/>
    <mergeCell ref="RXM37:RXN37"/>
    <mergeCell ref="RXX37:RXY37"/>
    <mergeCell ref="RUC37:RUD37"/>
    <mergeCell ref="RUN37:RUO37"/>
    <mergeCell ref="RUY37:RUZ37"/>
    <mergeCell ref="RVJ37:RVK37"/>
    <mergeCell ref="RVU37:RVV37"/>
    <mergeCell ref="RRZ37:RSA37"/>
    <mergeCell ref="RSK37:RSL37"/>
    <mergeCell ref="RSV37:RSW37"/>
    <mergeCell ref="RTG37:RTH37"/>
    <mergeCell ref="RTR37:RTS37"/>
    <mergeCell ref="SGU37:SGV37"/>
    <mergeCell ref="SHF37:SHG37"/>
    <mergeCell ref="SHQ37:SHR37"/>
    <mergeCell ref="SIB37:SIC37"/>
    <mergeCell ref="SIM37:SIN37"/>
    <mergeCell ref="SER37:SES37"/>
    <mergeCell ref="SFC37:SFD37"/>
    <mergeCell ref="SFN37:SFO37"/>
    <mergeCell ref="SFY37:SFZ37"/>
    <mergeCell ref="SGJ37:SGK37"/>
    <mergeCell ref="SCO37:SCP37"/>
    <mergeCell ref="SCZ37:SDA37"/>
    <mergeCell ref="SDK37:SDL37"/>
    <mergeCell ref="SDV37:SDW37"/>
    <mergeCell ref="SEG37:SEH37"/>
    <mergeCell ref="SAL37:SAM37"/>
    <mergeCell ref="SAW37:SAX37"/>
    <mergeCell ref="SBH37:SBI37"/>
    <mergeCell ref="SBS37:SBT37"/>
    <mergeCell ref="SCD37:SCE37"/>
    <mergeCell ref="SPG37:SPH37"/>
    <mergeCell ref="SPR37:SPS37"/>
    <mergeCell ref="SQC37:SQD37"/>
    <mergeCell ref="SQN37:SQO37"/>
    <mergeCell ref="SQY37:SQZ37"/>
    <mergeCell ref="SND37:SNE37"/>
    <mergeCell ref="SNO37:SNP37"/>
    <mergeCell ref="SNZ37:SOA37"/>
    <mergeCell ref="SOK37:SOL37"/>
    <mergeCell ref="SOV37:SOW37"/>
    <mergeCell ref="SLA37:SLB37"/>
    <mergeCell ref="SLL37:SLM37"/>
    <mergeCell ref="SLW37:SLX37"/>
    <mergeCell ref="SMH37:SMI37"/>
    <mergeCell ref="SMS37:SMT37"/>
    <mergeCell ref="SIX37:SIY37"/>
    <mergeCell ref="SJI37:SJJ37"/>
    <mergeCell ref="SJT37:SJU37"/>
    <mergeCell ref="SKE37:SKF37"/>
    <mergeCell ref="SKP37:SKQ37"/>
    <mergeCell ref="SXS37:SXT37"/>
    <mergeCell ref="SYD37:SYE37"/>
    <mergeCell ref="SYO37:SYP37"/>
    <mergeCell ref="SYZ37:SZA37"/>
    <mergeCell ref="SZK37:SZL37"/>
    <mergeCell ref="SVP37:SVQ37"/>
    <mergeCell ref="SWA37:SWB37"/>
    <mergeCell ref="SWL37:SWM37"/>
    <mergeCell ref="SWW37:SWX37"/>
    <mergeCell ref="SXH37:SXI37"/>
    <mergeCell ref="STM37:STN37"/>
    <mergeCell ref="STX37:STY37"/>
    <mergeCell ref="SUI37:SUJ37"/>
    <mergeCell ref="SUT37:SUU37"/>
    <mergeCell ref="SVE37:SVF37"/>
    <mergeCell ref="SRJ37:SRK37"/>
    <mergeCell ref="SRU37:SRV37"/>
    <mergeCell ref="SSF37:SSG37"/>
    <mergeCell ref="SSQ37:SSR37"/>
    <mergeCell ref="STB37:STC37"/>
    <mergeCell ref="TGE37:TGF37"/>
    <mergeCell ref="TGP37:TGQ37"/>
    <mergeCell ref="THA37:THB37"/>
    <mergeCell ref="THL37:THM37"/>
    <mergeCell ref="THW37:THX37"/>
    <mergeCell ref="TEB37:TEC37"/>
    <mergeCell ref="TEM37:TEN37"/>
    <mergeCell ref="TEX37:TEY37"/>
    <mergeCell ref="TFI37:TFJ37"/>
    <mergeCell ref="TFT37:TFU37"/>
    <mergeCell ref="TBY37:TBZ37"/>
    <mergeCell ref="TCJ37:TCK37"/>
    <mergeCell ref="TCU37:TCV37"/>
    <mergeCell ref="TDF37:TDG37"/>
    <mergeCell ref="TDQ37:TDR37"/>
    <mergeCell ref="SZV37:SZW37"/>
    <mergeCell ref="TAG37:TAH37"/>
    <mergeCell ref="TAR37:TAS37"/>
    <mergeCell ref="TBC37:TBD37"/>
    <mergeCell ref="TBN37:TBO37"/>
    <mergeCell ref="TOQ37:TOR37"/>
    <mergeCell ref="TPB37:TPC37"/>
    <mergeCell ref="TPM37:TPN37"/>
    <mergeCell ref="TPX37:TPY37"/>
    <mergeCell ref="TQI37:TQJ37"/>
    <mergeCell ref="TMN37:TMO37"/>
    <mergeCell ref="TMY37:TMZ37"/>
    <mergeCell ref="TNJ37:TNK37"/>
    <mergeCell ref="TNU37:TNV37"/>
    <mergeCell ref="TOF37:TOG37"/>
    <mergeCell ref="TKK37:TKL37"/>
    <mergeCell ref="TKV37:TKW37"/>
    <mergeCell ref="TLG37:TLH37"/>
    <mergeCell ref="TLR37:TLS37"/>
    <mergeCell ref="TMC37:TMD37"/>
    <mergeCell ref="TIH37:TII37"/>
    <mergeCell ref="TIS37:TIT37"/>
    <mergeCell ref="TJD37:TJE37"/>
    <mergeCell ref="TJO37:TJP37"/>
    <mergeCell ref="TJZ37:TKA37"/>
    <mergeCell ref="TXC37:TXD37"/>
    <mergeCell ref="TXN37:TXO37"/>
    <mergeCell ref="TXY37:TXZ37"/>
    <mergeCell ref="TYJ37:TYK37"/>
    <mergeCell ref="TYU37:TYV37"/>
    <mergeCell ref="TUZ37:TVA37"/>
    <mergeCell ref="TVK37:TVL37"/>
    <mergeCell ref="TVV37:TVW37"/>
    <mergeCell ref="TWG37:TWH37"/>
    <mergeCell ref="TWR37:TWS37"/>
    <mergeCell ref="TSW37:TSX37"/>
    <mergeCell ref="TTH37:TTI37"/>
    <mergeCell ref="TTS37:TTT37"/>
    <mergeCell ref="TUD37:TUE37"/>
    <mergeCell ref="TUO37:TUP37"/>
    <mergeCell ref="TQT37:TQU37"/>
    <mergeCell ref="TRE37:TRF37"/>
    <mergeCell ref="TRP37:TRQ37"/>
    <mergeCell ref="TSA37:TSB37"/>
    <mergeCell ref="TSL37:TSM37"/>
    <mergeCell ref="UFO37:UFP37"/>
    <mergeCell ref="UFZ37:UGA37"/>
    <mergeCell ref="UGK37:UGL37"/>
    <mergeCell ref="UGV37:UGW37"/>
    <mergeCell ref="UHG37:UHH37"/>
    <mergeCell ref="UDL37:UDM37"/>
    <mergeCell ref="UDW37:UDX37"/>
    <mergeCell ref="UEH37:UEI37"/>
    <mergeCell ref="UES37:UET37"/>
    <mergeCell ref="UFD37:UFE37"/>
    <mergeCell ref="UBI37:UBJ37"/>
    <mergeCell ref="UBT37:UBU37"/>
    <mergeCell ref="UCE37:UCF37"/>
    <mergeCell ref="UCP37:UCQ37"/>
    <mergeCell ref="UDA37:UDB37"/>
    <mergeCell ref="TZF37:TZG37"/>
    <mergeCell ref="TZQ37:TZR37"/>
    <mergeCell ref="UAB37:UAC37"/>
    <mergeCell ref="UAM37:UAN37"/>
    <mergeCell ref="UAX37:UAY37"/>
    <mergeCell ref="UOA37:UOB37"/>
    <mergeCell ref="UOL37:UOM37"/>
    <mergeCell ref="UOW37:UOX37"/>
    <mergeCell ref="UPH37:UPI37"/>
    <mergeCell ref="UPS37:UPT37"/>
    <mergeCell ref="ULX37:ULY37"/>
    <mergeCell ref="UMI37:UMJ37"/>
    <mergeCell ref="UMT37:UMU37"/>
    <mergeCell ref="UNE37:UNF37"/>
    <mergeCell ref="UNP37:UNQ37"/>
    <mergeCell ref="UJU37:UJV37"/>
    <mergeCell ref="UKF37:UKG37"/>
    <mergeCell ref="UKQ37:UKR37"/>
    <mergeCell ref="ULB37:ULC37"/>
    <mergeCell ref="ULM37:ULN37"/>
    <mergeCell ref="UHR37:UHS37"/>
    <mergeCell ref="UIC37:UID37"/>
    <mergeCell ref="UIN37:UIO37"/>
    <mergeCell ref="UIY37:UIZ37"/>
    <mergeCell ref="UJJ37:UJK37"/>
    <mergeCell ref="UWM37:UWN37"/>
    <mergeCell ref="UWX37:UWY37"/>
    <mergeCell ref="UXI37:UXJ37"/>
    <mergeCell ref="UXT37:UXU37"/>
    <mergeCell ref="UYE37:UYF37"/>
    <mergeCell ref="UUJ37:UUK37"/>
    <mergeCell ref="UUU37:UUV37"/>
    <mergeCell ref="UVF37:UVG37"/>
    <mergeCell ref="UVQ37:UVR37"/>
    <mergeCell ref="UWB37:UWC37"/>
    <mergeCell ref="USG37:USH37"/>
    <mergeCell ref="USR37:USS37"/>
    <mergeCell ref="UTC37:UTD37"/>
    <mergeCell ref="UTN37:UTO37"/>
    <mergeCell ref="UTY37:UTZ37"/>
    <mergeCell ref="UQD37:UQE37"/>
    <mergeCell ref="UQO37:UQP37"/>
    <mergeCell ref="UQZ37:URA37"/>
    <mergeCell ref="URK37:URL37"/>
    <mergeCell ref="URV37:URW37"/>
    <mergeCell ref="VEY37:VEZ37"/>
    <mergeCell ref="VFJ37:VFK37"/>
    <mergeCell ref="VFU37:VFV37"/>
    <mergeCell ref="VGF37:VGG37"/>
    <mergeCell ref="VGQ37:VGR37"/>
    <mergeCell ref="VCV37:VCW37"/>
    <mergeCell ref="VDG37:VDH37"/>
    <mergeCell ref="VDR37:VDS37"/>
    <mergeCell ref="VEC37:VED37"/>
    <mergeCell ref="VEN37:VEO37"/>
    <mergeCell ref="VAS37:VAT37"/>
    <mergeCell ref="VBD37:VBE37"/>
    <mergeCell ref="VBO37:VBP37"/>
    <mergeCell ref="VBZ37:VCA37"/>
    <mergeCell ref="VCK37:VCL37"/>
    <mergeCell ref="UYP37:UYQ37"/>
    <mergeCell ref="UZA37:UZB37"/>
    <mergeCell ref="UZL37:UZM37"/>
    <mergeCell ref="UZW37:UZX37"/>
    <mergeCell ref="VAH37:VAI37"/>
    <mergeCell ref="VNK37:VNL37"/>
    <mergeCell ref="VNV37:VNW37"/>
    <mergeCell ref="VOG37:VOH37"/>
    <mergeCell ref="VOR37:VOS37"/>
    <mergeCell ref="VPC37:VPD37"/>
    <mergeCell ref="VLH37:VLI37"/>
    <mergeCell ref="VLS37:VLT37"/>
    <mergeCell ref="VMD37:VME37"/>
    <mergeCell ref="VMO37:VMP37"/>
    <mergeCell ref="VMZ37:VNA37"/>
    <mergeCell ref="VJE37:VJF37"/>
    <mergeCell ref="VJP37:VJQ37"/>
    <mergeCell ref="VKA37:VKB37"/>
    <mergeCell ref="VKL37:VKM37"/>
    <mergeCell ref="VKW37:VKX37"/>
    <mergeCell ref="VHB37:VHC37"/>
    <mergeCell ref="VHM37:VHN37"/>
    <mergeCell ref="VHX37:VHY37"/>
    <mergeCell ref="VII37:VIJ37"/>
    <mergeCell ref="VIT37:VIU37"/>
    <mergeCell ref="VVW37:VVX37"/>
    <mergeCell ref="VWH37:VWI37"/>
    <mergeCell ref="VWS37:VWT37"/>
    <mergeCell ref="VXD37:VXE37"/>
    <mergeCell ref="VXO37:VXP37"/>
    <mergeCell ref="VTT37:VTU37"/>
    <mergeCell ref="VUE37:VUF37"/>
    <mergeCell ref="VUP37:VUQ37"/>
    <mergeCell ref="VVA37:VVB37"/>
    <mergeCell ref="VVL37:VVM37"/>
    <mergeCell ref="VRQ37:VRR37"/>
    <mergeCell ref="VSB37:VSC37"/>
    <mergeCell ref="VSM37:VSN37"/>
    <mergeCell ref="VSX37:VSY37"/>
    <mergeCell ref="VTI37:VTJ37"/>
    <mergeCell ref="VPN37:VPO37"/>
    <mergeCell ref="VPY37:VPZ37"/>
    <mergeCell ref="VQJ37:VQK37"/>
    <mergeCell ref="VQU37:VQV37"/>
    <mergeCell ref="VRF37:VRG37"/>
    <mergeCell ref="WEI37:WEJ37"/>
    <mergeCell ref="WET37:WEU37"/>
    <mergeCell ref="WFE37:WFF37"/>
    <mergeCell ref="WFP37:WFQ37"/>
    <mergeCell ref="WGA37:WGB37"/>
    <mergeCell ref="WCF37:WCG37"/>
    <mergeCell ref="WCQ37:WCR37"/>
    <mergeCell ref="WDB37:WDC37"/>
    <mergeCell ref="WDM37:WDN37"/>
    <mergeCell ref="WDX37:WDY37"/>
    <mergeCell ref="WAC37:WAD37"/>
    <mergeCell ref="WAN37:WAO37"/>
    <mergeCell ref="WAY37:WAZ37"/>
    <mergeCell ref="WBJ37:WBK37"/>
    <mergeCell ref="WBU37:WBV37"/>
    <mergeCell ref="VXZ37:VYA37"/>
    <mergeCell ref="VYK37:VYL37"/>
    <mergeCell ref="VYV37:VYW37"/>
    <mergeCell ref="VZG37:VZH37"/>
    <mergeCell ref="VZR37:VZS37"/>
    <mergeCell ref="WMU37:WMV37"/>
    <mergeCell ref="WNF37:WNG37"/>
    <mergeCell ref="WNQ37:WNR37"/>
    <mergeCell ref="WOB37:WOC37"/>
    <mergeCell ref="WOM37:WON37"/>
    <mergeCell ref="WKR37:WKS37"/>
    <mergeCell ref="WLC37:WLD37"/>
    <mergeCell ref="WLN37:WLO37"/>
    <mergeCell ref="WLY37:WLZ37"/>
    <mergeCell ref="WMJ37:WMK37"/>
    <mergeCell ref="WIO37:WIP37"/>
    <mergeCell ref="WIZ37:WJA37"/>
    <mergeCell ref="WJK37:WJL37"/>
    <mergeCell ref="WJV37:WJW37"/>
    <mergeCell ref="WKG37:WKH37"/>
    <mergeCell ref="WGL37:WGM37"/>
    <mergeCell ref="WGW37:WGX37"/>
    <mergeCell ref="WHH37:WHI37"/>
    <mergeCell ref="WHS37:WHT37"/>
    <mergeCell ref="WID37:WIE37"/>
    <mergeCell ref="WVG37:WVH37"/>
    <mergeCell ref="WVR37:WVS37"/>
    <mergeCell ref="WWC37:WWD37"/>
    <mergeCell ref="WWN37:WWO37"/>
    <mergeCell ref="WWY37:WWZ37"/>
    <mergeCell ref="WTD37:WTE37"/>
    <mergeCell ref="WTO37:WTP37"/>
    <mergeCell ref="WTZ37:WUA37"/>
    <mergeCell ref="WUK37:WUL37"/>
    <mergeCell ref="WUV37:WUW37"/>
    <mergeCell ref="WRA37:WRB37"/>
    <mergeCell ref="WRL37:WRM37"/>
    <mergeCell ref="WRW37:WRX37"/>
    <mergeCell ref="WSH37:WSI37"/>
    <mergeCell ref="WSS37:WST37"/>
    <mergeCell ref="WOX37:WOY37"/>
    <mergeCell ref="WPI37:WPJ37"/>
    <mergeCell ref="WPT37:WPU37"/>
    <mergeCell ref="WQE37:WQF37"/>
    <mergeCell ref="WQP37:WQQ37"/>
    <mergeCell ref="XDS37:XDT37"/>
    <mergeCell ref="XED37:XEE37"/>
    <mergeCell ref="XEO37:XEP37"/>
    <mergeCell ref="XBP37:XBQ37"/>
    <mergeCell ref="XCA37:XCB37"/>
    <mergeCell ref="XCL37:XCM37"/>
    <mergeCell ref="XCW37:XCX37"/>
    <mergeCell ref="XDH37:XDI37"/>
    <mergeCell ref="WZM37:WZN37"/>
    <mergeCell ref="WZX37:WZY37"/>
    <mergeCell ref="XAI37:XAJ37"/>
    <mergeCell ref="XAT37:XAU37"/>
    <mergeCell ref="XBE37:XBF37"/>
    <mergeCell ref="WXJ37:WXK37"/>
    <mergeCell ref="WXU37:WXV37"/>
    <mergeCell ref="WYF37:WYG37"/>
    <mergeCell ref="WYQ37:WYR37"/>
    <mergeCell ref="WZB37:WZC37"/>
  </mergeCells>
  <printOptions horizontalCentered="1"/>
  <pageMargins left="0" right="0" top="0.39370078740157483" bottom="0" header="0.31496062992125984" footer="0.31496062992125984"/>
  <pageSetup paperSize="9" scale="68" orientation="landscape" r:id="rId1"/>
  <rowBreaks count="1" manualBreakCount="1">
    <brk id="39" max="10" man="1"/>
  </rowBreaks>
  <ignoredErrors>
    <ignoredError sqref="C74:I74 C76:I77"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39997558519241921"/>
  </sheetPr>
  <dimension ref="A19"/>
  <sheetViews>
    <sheetView view="pageBreakPreview" topLeftCell="A15" zoomScaleSheetLayoutView="100" workbookViewId="0">
      <selection activeCell="L49" sqref="L49"/>
    </sheetView>
  </sheetViews>
  <sheetFormatPr defaultRowHeight="14.25"/>
  <cols>
    <col min="1" max="1" width="64.625" customWidth="1"/>
  </cols>
  <sheetData>
    <row r="19" spans="1:1" ht="187.9" customHeight="1">
      <c r="A19" s="183" t="s">
        <v>524</v>
      </c>
    </row>
  </sheetData>
  <printOptions horizontalCentered="1" verticalCentered="1"/>
  <pageMargins left="0.7" right="0.7" top="0.75" bottom="0.75" header="0.3" footer="0.3"/>
  <pageSetup paperSize="9" orientation="landscape" r:id="rId1"/>
  <rowBreaks count="2" manualBreakCount="2">
    <brk id="18" man="1"/>
    <brk id="19"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39997558519241921"/>
  </sheetPr>
  <dimension ref="A1:M24"/>
  <sheetViews>
    <sheetView view="pageBreakPreview" zoomScale="110" zoomScaleSheetLayoutView="110" workbookViewId="0">
      <selection sqref="A1:M1"/>
    </sheetView>
  </sheetViews>
  <sheetFormatPr defaultColWidth="9.125" defaultRowHeight="14.25"/>
  <cols>
    <col min="1" max="1" width="7.625" style="14" customWidth="1"/>
    <col min="2" max="2" width="20.625" style="7" customWidth="1"/>
    <col min="3" max="6" width="6.625" style="7" customWidth="1"/>
    <col min="7" max="7" width="6.375" style="7" customWidth="1"/>
    <col min="8" max="8" width="7.125" style="7" customWidth="1"/>
    <col min="9" max="11" width="6.625" style="7" customWidth="1"/>
    <col min="12" max="12" width="20.625" style="7" customWidth="1"/>
    <col min="13" max="13" width="7.625" style="7" customWidth="1"/>
    <col min="14" max="16384" width="9.125" style="7"/>
  </cols>
  <sheetData>
    <row r="1" spans="1:13" s="3" customFormat="1" ht="47.25" customHeight="1">
      <c r="A1" s="536"/>
      <c r="B1" s="536"/>
      <c r="C1" s="536"/>
      <c r="D1" s="536"/>
      <c r="E1" s="536"/>
      <c r="F1" s="536"/>
      <c r="G1" s="536"/>
      <c r="H1" s="536"/>
      <c r="I1" s="536"/>
      <c r="J1" s="536"/>
      <c r="K1" s="536"/>
      <c r="L1" s="536"/>
      <c r="M1" s="536"/>
    </row>
    <row r="2" spans="1:13" ht="18">
      <c r="A2" s="11"/>
      <c r="B2" s="537" t="s">
        <v>112</v>
      </c>
      <c r="C2" s="537"/>
      <c r="D2" s="537"/>
      <c r="E2" s="537"/>
      <c r="F2" s="537"/>
      <c r="G2" s="537"/>
      <c r="H2" s="537"/>
      <c r="I2" s="537"/>
      <c r="J2" s="537"/>
      <c r="K2" s="537"/>
      <c r="L2" s="537"/>
    </row>
    <row r="3" spans="1:13" ht="16.5" customHeight="1">
      <c r="A3" s="11"/>
      <c r="B3" s="537" t="s">
        <v>306</v>
      </c>
      <c r="C3" s="537"/>
      <c r="D3" s="537"/>
      <c r="E3" s="537"/>
      <c r="F3" s="537"/>
      <c r="G3" s="537"/>
      <c r="H3" s="537"/>
      <c r="I3" s="537"/>
      <c r="J3" s="537"/>
      <c r="K3" s="537"/>
      <c r="L3" s="537"/>
    </row>
    <row r="4" spans="1:13" ht="16.5" customHeight="1">
      <c r="A4" s="535" t="s">
        <v>654</v>
      </c>
      <c r="B4" s="535"/>
      <c r="C4" s="535"/>
      <c r="D4" s="535"/>
      <c r="E4" s="535"/>
      <c r="F4" s="535"/>
      <c r="G4" s="535"/>
      <c r="H4" s="535"/>
      <c r="I4" s="535"/>
      <c r="J4" s="535"/>
      <c r="K4" s="535"/>
      <c r="L4" s="535"/>
      <c r="M4" s="535"/>
    </row>
    <row r="5" spans="1:13" ht="15.75">
      <c r="A5" s="11"/>
      <c r="B5" s="535" t="s">
        <v>113</v>
      </c>
      <c r="C5" s="535"/>
      <c r="D5" s="535"/>
      <c r="E5" s="535"/>
      <c r="F5" s="535"/>
      <c r="G5" s="535"/>
      <c r="H5" s="535"/>
      <c r="I5" s="535"/>
      <c r="J5" s="535"/>
      <c r="K5" s="535"/>
      <c r="L5" s="535"/>
    </row>
    <row r="6" spans="1:13" ht="15.75">
      <c r="A6" s="11"/>
      <c r="B6" s="535" t="s">
        <v>264</v>
      </c>
      <c r="C6" s="535"/>
      <c r="D6" s="535"/>
      <c r="E6" s="535"/>
      <c r="F6" s="535"/>
      <c r="G6" s="535"/>
      <c r="H6" s="535"/>
      <c r="I6" s="535"/>
      <c r="J6" s="535"/>
      <c r="K6" s="535"/>
      <c r="L6" s="535"/>
    </row>
    <row r="7" spans="1:13" ht="15.6" customHeight="1">
      <c r="A7" s="535" t="s">
        <v>655</v>
      </c>
      <c r="B7" s="535"/>
      <c r="C7" s="535"/>
      <c r="D7" s="535"/>
      <c r="E7" s="535"/>
      <c r="F7" s="535"/>
      <c r="G7" s="535"/>
      <c r="H7" s="535"/>
      <c r="I7" s="535"/>
      <c r="J7" s="535"/>
      <c r="K7" s="535"/>
      <c r="L7" s="535"/>
      <c r="M7" s="535"/>
    </row>
    <row r="8" spans="1:13" ht="15.75">
      <c r="A8" s="541" t="s">
        <v>674</v>
      </c>
      <c r="B8" s="541"/>
      <c r="C8" s="13"/>
      <c r="D8" s="13"/>
      <c r="E8" s="13"/>
      <c r="F8" s="13"/>
      <c r="G8" s="267">
        <v>2021</v>
      </c>
      <c r="H8" s="61"/>
      <c r="I8" s="270"/>
      <c r="J8" s="13"/>
      <c r="K8" s="266"/>
      <c r="L8" s="543" t="s">
        <v>429</v>
      </c>
      <c r="M8" s="543"/>
    </row>
    <row r="9" spans="1:13" customFormat="1" ht="18.75" customHeight="1">
      <c r="A9" s="544" t="s">
        <v>442</v>
      </c>
      <c r="B9" s="547" t="s">
        <v>210</v>
      </c>
      <c r="C9" s="677" t="s">
        <v>204</v>
      </c>
      <c r="D9" s="678"/>
      <c r="E9" s="679"/>
      <c r="F9" s="677" t="s">
        <v>115</v>
      </c>
      <c r="G9" s="678"/>
      <c r="H9" s="679"/>
      <c r="I9" s="677" t="s">
        <v>201</v>
      </c>
      <c r="J9" s="678"/>
      <c r="K9" s="679"/>
      <c r="L9" s="550" t="s">
        <v>375</v>
      </c>
      <c r="M9" s="550"/>
    </row>
    <row r="10" spans="1:13" customFormat="1" ht="18.75" customHeight="1">
      <c r="A10" s="545"/>
      <c r="B10" s="548"/>
      <c r="C10" s="572" t="s">
        <v>207</v>
      </c>
      <c r="D10" s="572"/>
      <c r="E10" s="572"/>
      <c r="F10" s="572" t="s">
        <v>225</v>
      </c>
      <c r="G10" s="572"/>
      <c r="H10" s="572"/>
      <c r="I10" s="572" t="s">
        <v>517</v>
      </c>
      <c r="J10" s="572"/>
      <c r="K10" s="572"/>
      <c r="L10" s="553"/>
      <c r="M10" s="553"/>
    </row>
    <row r="11" spans="1:13" customFormat="1" ht="20.25" customHeight="1">
      <c r="A11" s="545"/>
      <c r="B11" s="548"/>
      <c r="C11" s="279" t="s">
        <v>204</v>
      </c>
      <c r="D11" s="279" t="s">
        <v>219</v>
      </c>
      <c r="E11" s="279" t="s">
        <v>220</v>
      </c>
      <c r="F11" s="279" t="s">
        <v>204</v>
      </c>
      <c r="G11" s="279" t="s">
        <v>219</v>
      </c>
      <c r="H11" s="279" t="s">
        <v>220</v>
      </c>
      <c r="I11" s="279" t="s">
        <v>204</v>
      </c>
      <c r="J11" s="279" t="s">
        <v>219</v>
      </c>
      <c r="K11" s="279" t="s">
        <v>220</v>
      </c>
      <c r="L11" s="553"/>
      <c r="M11" s="553"/>
    </row>
    <row r="12" spans="1:13" customFormat="1" ht="20.25" customHeight="1">
      <c r="A12" s="546"/>
      <c r="B12" s="549"/>
      <c r="C12" s="274" t="s">
        <v>207</v>
      </c>
      <c r="D12" s="274" t="s">
        <v>221</v>
      </c>
      <c r="E12" s="274" t="s">
        <v>222</v>
      </c>
      <c r="F12" s="274" t="s">
        <v>207</v>
      </c>
      <c r="G12" s="274" t="s">
        <v>221</v>
      </c>
      <c r="H12" s="274" t="s">
        <v>222</v>
      </c>
      <c r="I12" s="274" t="s">
        <v>207</v>
      </c>
      <c r="J12" s="274" t="s">
        <v>221</v>
      </c>
      <c r="K12" s="274" t="s">
        <v>222</v>
      </c>
      <c r="L12" s="554"/>
      <c r="M12" s="554"/>
    </row>
    <row r="13" spans="1:13" customFormat="1" ht="57" customHeight="1" thickBot="1">
      <c r="A13" s="51">
        <v>45</v>
      </c>
      <c r="B13" s="55" t="s">
        <v>533</v>
      </c>
      <c r="C13" s="150">
        <f>SUM(D13:E13)</f>
        <v>14761</v>
      </c>
      <c r="D13" s="150">
        <f>J13+G13</f>
        <v>359</v>
      </c>
      <c r="E13" s="150">
        <f>K13+H13</f>
        <v>14402</v>
      </c>
      <c r="F13" s="150">
        <f>SUM(G13:H13)</f>
        <v>14569</v>
      </c>
      <c r="G13" s="150">
        <v>353</v>
      </c>
      <c r="H13" s="151">
        <v>14216</v>
      </c>
      <c r="I13" s="150">
        <f>SUM(J13:K13)</f>
        <v>192</v>
      </c>
      <c r="J13" s="151">
        <v>6</v>
      </c>
      <c r="K13" s="151">
        <v>186</v>
      </c>
      <c r="L13" s="556" t="s">
        <v>538</v>
      </c>
      <c r="M13" s="556"/>
    </row>
    <row r="14" spans="1:13" customFormat="1" ht="57" customHeight="1" thickBot="1">
      <c r="A14" s="53">
        <v>46</v>
      </c>
      <c r="B14" s="56" t="s">
        <v>534</v>
      </c>
      <c r="C14" s="152">
        <f t="shared" ref="C14:C15" si="0">SUM(D14:E14)</f>
        <v>58773</v>
      </c>
      <c r="D14" s="389">
        <f t="shared" ref="D14:D15" si="1">J14+G14</f>
        <v>3753</v>
      </c>
      <c r="E14" s="389">
        <f t="shared" ref="E14:E15" si="2">K14+H14</f>
        <v>55020</v>
      </c>
      <c r="F14" s="152">
        <f t="shared" ref="F14:F15" si="3">SUM(G14:H14)</f>
        <v>58489</v>
      </c>
      <c r="G14" s="152">
        <v>3750</v>
      </c>
      <c r="H14" s="152">
        <v>54739</v>
      </c>
      <c r="I14" s="152">
        <f t="shared" ref="I14:I15" si="4">SUM(J14:K14)</f>
        <v>284</v>
      </c>
      <c r="J14" s="153">
        <v>3</v>
      </c>
      <c r="K14" s="153">
        <v>281</v>
      </c>
      <c r="L14" s="534" t="s">
        <v>537</v>
      </c>
      <c r="M14" s="534"/>
    </row>
    <row r="15" spans="1:13" customFormat="1" ht="57" customHeight="1">
      <c r="A15" s="52">
        <v>47</v>
      </c>
      <c r="B15" s="62" t="s">
        <v>535</v>
      </c>
      <c r="C15" s="306">
        <f t="shared" si="0"/>
        <v>102587</v>
      </c>
      <c r="D15" s="306">
        <f t="shared" si="1"/>
        <v>14455</v>
      </c>
      <c r="E15" s="306">
        <f t="shared" si="2"/>
        <v>88132</v>
      </c>
      <c r="F15" s="306">
        <f t="shared" si="3"/>
        <v>101923</v>
      </c>
      <c r="G15" s="154">
        <v>14415</v>
      </c>
      <c r="H15" s="155">
        <v>87508</v>
      </c>
      <c r="I15" s="306">
        <f t="shared" si="4"/>
        <v>664</v>
      </c>
      <c r="J15" s="155">
        <v>40</v>
      </c>
      <c r="K15" s="155">
        <v>624</v>
      </c>
      <c r="L15" s="538" t="s">
        <v>536</v>
      </c>
      <c r="M15" s="538"/>
    </row>
    <row r="16" spans="1:13" customFormat="1" ht="57" customHeight="1">
      <c r="A16" s="539" t="s">
        <v>207</v>
      </c>
      <c r="B16" s="539" t="s">
        <v>207</v>
      </c>
      <c r="C16" s="156">
        <f t="shared" ref="C16:J16" si="5">SUM(C13:C15)</f>
        <v>176121</v>
      </c>
      <c r="D16" s="156">
        <f t="shared" si="5"/>
        <v>18567</v>
      </c>
      <c r="E16" s="156">
        <f t="shared" si="5"/>
        <v>157554</v>
      </c>
      <c r="F16" s="156">
        <f t="shared" si="5"/>
        <v>174981</v>
      </c>
      <c r="G16" s="156">
        <f t="shared" si="5"/>
        <v>18518</v>
      </c>
      <c r="H16" s="156">
        <f t="shared" si="5"/>
        <v>156463</v>
      </c>
      <c r="I16" s="156">
        <f t="shared" si="5"/>
        <v>1140</v>
      </c>
      <c r="J16" s="156">
        <f t="shared" si="5"/>
        <v>49</v>
      </c>
      <c r="K16" s="156">
        <f>SUM(K13:K15)</f>
        <v>1091</v>
      </c>
      <c r="L16" s="540" t="s">
        <v>204</v>
      </c>
      <c r="M16" s="540"/>
    </row>
    <row r="19" spans="1:1">
      <c r="A19" s="7"/>
    </row>
    <row r="20" spans="1:1">
      <c r="A20" s="7"/>
    </row>
    <row r="21" spans="1:1">
      <c r="A21" s="7"/>
    </row>
    <row r="22" spans="1:1">
      <c r="A22" s="7"/>
    </row>
    <row r="23" spans="1:1">
      <c r="A23" s="7"/>
    </row>
    <row r="24" spans="1:1">
      <c r="A24" s="7"/>
    </row>
  </sheetData>
  <mergeCells count="23">
    <mergeCell ref="L15:M15"/>
    <mergeCell ref="A16:B16"/>
    <mergeCell ref="L16:M16"/>
    <mergeCell ref="A7:M7"/>
    <mergeCell ref="A8:B8"/>
    <mergeCell ref="L8:M8"/>
    <mergeCell ref="A9:A12"/>
    <mergeCell ref="B9:B12"/>
    <mergeCell ref="C9:E9"/>
    <mergeCell ref="F9:H9"/>
    <mergeCell ref="I9:K9"/>
    <mergeCell ref="L9:M12"/>
    <mergeCell ref="C10:E10"/>
    <mergeCell ref="F10:H10"/>
    <mergeCell ref="I10:K10"/>
    <mergeCell ref="L13:M13"/>
    <mergeCell ref="L14:M14"/>
    <mergeCell ref="B6:L6"/>
    <mergeCell ref="A1:M1"/>
    <mergeCell ref="B2:L2"/>
    <mergeCell ref="B3:L3"/>
    <mergeCell ref="A4:M4"/>
    <mergeCell ref="B5:L5"/>
  </mergeCells>
  <printOptions horizontalCentered="1" verticalCentered="1"/>
  <pageMargins left="0" right="0" top="0" bottom="0"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39997558519241921"/>
  </sheetPr>
  <dimension ref="A1:M71"/>
  <sheetViews>
    <sheetView view="pageBreakPreview" topLeftCell="A52" zoomScale="90" zoomScaleSheetLayoutView="90" workbookViewId="0">
      <selection activeCell="L55" sqref="A55:M55"/>
    </sheetView>
  </sheetViews>
  <sheetFormatPr defaultColWidth="9.125" defaultRowHeight="14.25"/>
  <cols>
    <col min="1" max="1" width="5.75" style="14" customWidth="1"/>
    <col min="2" max="2" width="35.75" style="7" customWidth="1"/>
    <col min="3" max="11" width="7.75" style="7" customWidth="1"/>
    <col min="12" max="12" width="35.75" style="7" customWidth="1"/>
    <col min="13" max="13" width="5.75" style="7" customWidth="1"/>
    <col min="14" max="16384" width="9.125" style="7"/>
  </cols>
  <sheetData>
    <row r="1" spans="1:13" s="3" customFormat="1" ht="23.25" customHeight="1">
      <c r="A1" s="536"/>
      <c r="B1" s="536"/>
      <c r="C1" s="536"/>
      <c r="D1" s="536"/>
      <c r="E1" s="536"/>
      <c r="F1" s="536"/>
      <c r="G1" s="536"/>
      <c r="H1" s="536"/>
      <c r="I1" s="536"/>
      <c r="J1" s="536"/>
      <c r="K1" s="536"/>
      <c r="L1" s="536"/>
      <c r="M1" s="536"/>
    </row>
    <row r="2" spans="1:13" ht="18" customHeight="1">
      <c r="A2" s="537" t="s">
        <v>112</v>
      </c>
      <c r="B2" s="537"/>
      <c r="C2" s="537"/>
      <c r="D2" s="537"/>
      <c r="E2" s="537"/>
      <c r="F2" s="537"/>
      <c r="G2" s="537"/>
      <c r="H2" s="537"/>
      <c r="I2" s="537"/>
      <c r="J2" s="537"/>
      <c r="K2" s="537"/>
      <c r="L2" s="537"/>
      <c r="M2" s="537"/>
    </row>
    <row r="3" spans="1:13" ht="16.5" customHeight="1">
      <c r="A3" s="537" t="s">
        <v>306</v>
      </c>
      <c r="B3" s="537"/>
      <c r="C3" s="537"/>
      <c r="D3" s="537"/>
      <c r="E3" s="537"/>
      <c r="F3" s="537"/>
      <c r="G3" s="537"/>
      <c r="H3" s="537"/>
      <c r="I3" s="537"/>
      <c r="J3" s="537"/>
      <c r="K3" s="537"/>
      <c r="L3" s="537"/>
      <c r="M3" s="537"/>
    </row>
    <row r="4" spans="1:13" ht="16.5" customHeight="1">
      <c r="A4" s="537" t="s">
        <v>656</v>
      </c>
      <c r="B4" s="537"/>
      <c r="C4" s="537"/>
      <c r="D4" s="537"/>
      <c r="E4" s="537"/>
      <c r="F4" s="537"/>
      <c r="G4" s="537"/>
      <c r="H4" s="537"/>
      <c r="I4" s="537"/>
      <c r="J4" s="537"/>
      <c r="K4" s="537"/>
      <c r="L4" s="537"/>
      <c r="M4" s="537"/>
    </row>
    <row r="5" spans="1:13" ht="15.75" customHeight="1">
      <c r="A5" s="535" t="s">
        <v>113</v>
      </c>
      <c r="B5" s="535"/>
      <c r="C5" s="535"/>
      <c r="D5" s="535"/>
      <c r="E5" s="535"/>
      <c r="F5" s="535"/>
      <c r="G5" s="535"/>
      <c r="H5" s="535"/>
      <c r="I5" s="535"/>
      <c r="J5" s="535"/>
      <c r="K5" s="535"/>
      <c r="L5" s="535"/>
      <c r="M5" s="535"/>
    </row>
    <row r="6" spans="1:13" ht="15.75" customHeight="1">
      <c r="A6" s="535" t="s">
        <v>266</v>
      </c>
      <c r="B6" s="535"/>
      <c r="C6" s="535"/>
      <c r="D6" s="535"/>
      <c r="E6" s="535"/>
      <c r="F6" s="535"/>
      <c r="G6" s="535"/>
      <c r="H6" s="535"/>
      <c r="I6" s="535"/>
      <c r="J6" s="535"/>
      <c r="K6" s="535"/>
      <c r="L6" s="535"/>
      <c r="M6" s="535"/>
    </row>
    <row r="7" spans="1:13" ht="15.75" customHeight="1">
      <c r="A7" s="535" t="s">
        <v>657</v>
      </c>
      <c r="B7" s="535"/>
      <c r="C7" s="535"/>
      <c r="D7" s="535"/>
      <c r="E7" s="535"/>
      <c r="F7" s="535"/>
      <c r="G7" s="535"/>
      <c r="H7" s="535"/>
      <c r="I7" s="535"/>
      <c r="J7" s="535"/>
      <c r="K7" s="535"/>
      <c r="L7" s="535"/>
      <c r="M7" s="535"/>
    </row>
    <row r="8" spans="1:13" ht="15.6" customHeight="1">
      <c r="A8" s="541" t="s">
        <v>675</v>
      </c>
      <c r="B8" s="541"/>
      <c r="C8" s="13"/>
      <c r="D8" s="13"/>
      <c r="E8" s="13"/>
      <c r="F8" s="13"/>
      <c r="G8" s="267">
        <v>2021</v>
      </c>
      <c r="H8" s="61"/>
      <c r="I8" s="270"/>
      <c r="J8" s="13"/>
      <c r="K8" s="266"/>
      <c r="L8" s="543" t="s">
        <v>430</v>
      </c>
      <c r="M8" s="543"/>
    </row>
    <row r="9" spans="1:13" customFormat="1" ht="20.25" customHeight="1">
      <c r="A9" s="575" t="s">
        <v>442</v>
      </c>
      <c r="B9" s="578" t="s">
        <v>210</v>
      </c>
      <c r="C9" s="581" t="s">
        <v>204</v>
      </c>
      <c r="D9" s="581"/>
      <c r="E9" s="581"/>
      <c r="F9" s="581" t="s">
        <v>115</v>
      </c>
      <c r="G9" s="581"/>
      <c r="H9" s="581"/>
      <c r="I9" s="581" t="s">
        <v>201</v>
      </c>
      <c r="J9" s="581"/>
      <c r="K9" s="581"/>
      <c r="L9" s="550" t="s">
        <v>375</v>
      </c>
      <c r="M9" s="550"/>
    </row>
    <row r="10" spans="1:13" customFormat="1" ht="20.25" customHeight="1">
      <c r="A10" s="576"/>
      <c r="B10" s="579"/>
      <c r="C10" s="572" t="s">
        <v>207</v>
      </c>
      <c r="D10" s="572"/>
      <c r="E10" s="572"/>
      <c r="F10" s="572" t="s">
        <v>225</v>
      </c>
      <c r="G10" s="572"/>
      <c r="H10" s="572"/>
      <c r="I10" s="572" t="s">
        <v>517</v>
      </c>
      <c r="J10" s="572"/>
      <c r="K10" s="572"/>
      <c r="L10" s="553"/>
      <c r="M10" s="553"/>
    </row>
    <row r="11" spans="1:13" customFormat="1" ht="20.25" customHeight="1">
      <c r="A11" s="576"/>
      <c r="B11" s="579"/>
      <c r="C11" s="279" t="s">
        <v>204</v>
      </c>
      <c r="D11" s="279" t="s">
        <v>219</v>
      </c>
      <c r="E11" s="279" t="s">
        <v>220</v>
      </c>
      <c r="F11" s="279" t="s">
        <v>204</v>
      </c>
      <c r="G11" s="279" t="s">
        <v>219</v>
      </c>
      <c r="H11" s="279" t="s">
        <v>220</v>
      </c>
      <c r="I11" s="279" t="s">
        <v>204</v>
      </c>
      <c r="J11" s="279" t="s">
        <v>219</v>
      </c>
      <c r="K11" s="279" t="s">
        <v>220</v>
      </c>
      <c r="L11" s="553"/>
      <c r="M11" s="553"/>
    </row>
    <row r="12" spans="1:13" customFormat="1" ht="20.25" customHeight="1">
      <c r="A12" s="577"/>
      <c r="B12" s="580"/>
      <c r="C12" s="274" t="s">
        <v>207</v>
      </c>
      <c r="D12" s="274" t="s">
        <v>221</v>
      </c>
      <c r="E12" s="274" t="s">
        <v>222</v>
      </c>
      <c r="F12" s="274" t="s">
        <v>207</v>
      </c>
      <c r="G12" s="274" t="s">
        <v>221</v>
      </c>
      <c r="H12" s="274" t="s">
        <v>222</v>
      </c>
      <c r="I12" s="334" t="s">
        <v>207</v>
      </c>
      <c r="J12" s="274" t="s">
        <v>221</v>
      </c>
      <c r="K12" s="274" t="s">
        <v>222</v>
      </c>
      <c r="L12" s="554"/>
      <c r="M12" s="554"/>
    </row>
    <row r="13" spans="1:13" customFormat="1" ht="19.5">
      <c r="A13" s="202">
        <v>4511</v>
      </c>
      <c r="B13" s="198" t="s">
        <v>559</v>
      </c>
      <c r="C13" s="207">
        <f>E13+D13</f>
        <v>3999</v>
      </c>
      <c r="D13" s="207">
        <f>J13+G13</f>
        <v>193</v>
      </c>
      <c r="E13" s="207">
        <f>K13+H13</f>
        <v>3806</v>
      </c>
      <c r="F13" s="207">
        <f>H13+G13</f>
        <v>3897</v>
      </c>
      <c r="G13" s="265">
        <v>187</v>
      </c>
      <c r="H13" s="379">
        <v>3710</v>
      </c>
      <c r="I13" s="333">
        <f>K13+J13</f>
        <v>102</v>
      </c>
      <c r="J13" s="372">
        <v>6</v>
      </c>
      <c r="K13" s="265">
        <v>96</v>
      </c>
      <c r="L13" s="582" t="s">
        <v>558</v>
      </c>
      <c r="M13" s="582"/>
    </row>
    <row r="14" spans="1:13" customFormat="1" ht="19.5">
      <c r="A14" s="200">
        <v>4512</v>
      </c>
      <c r="B14" s="90" t="s">
        <v>560</v>
      </c>
      <c r="C14" s="209">
        <f>E14+D14</f>
        <v>1580</v>
      </c>
      <c r="D14" s="209">
        <f>J14+G14</f>
        <v>29</v>
      </c>
      <c r="E14" s="209">
        <f>K14+H14</f>
        <v>1551</v>
      </c>
      <c r="F14" s="209">
        <f>H14+G14</f>
        <v>1556</v>
      </c>
      <c r="G14" s="257">
        <v>29</v>
      </c>
      <c r="H14" s="380">
        <v>1527</v>
      </c>
      <c r="I14" s="313">
        <f t="shared" ref="I14:I71" si="0">K14+J14</f>
        <v>24</v>
      </c>
      <c r="J14" s="363">
        <v>0</v>
      </c>
      <c r="K14" s="257">
        <v>24</v>
      </c>
      <c r="L14" s="573" t="s">
        <v>561</v>
      </c>
      <c r="M14" s="573"/>
    </row>
    <row r="15" spans="1:13" customFormat="1" ht="19.5">
      <c r="A15" s="390">
        <v>4519</v>
      </c>
      <c r="B15" s="391" t="s">
        <v>718</v>
      </c>
      <c r="C15" s="392">
        <f t="shared" ref="C15:C71" si="1">E15+D15</f>
        <v>342</v>
      </c>
      <c r="D15" s="392">
        <f t="shared" ref="D15:D71" si="2">J15+G15</f>
        <v>0</v>
      </c>
      <c r="E15" s="392">
        <f t="shared" ref="E15:E71" si="3">K15+H15</f>
        <v>342</v>
      </c>
      <c r="F15" s="392">
        <f t="shared" ref="F15:F71" si="4">H15+G15</f>
        <v>342</v>
      </c>
      <c r="G15" s="394">
        <v>0</v>
      </c>
      <c r="H15" s="420">
        <v>342</v>
      </c>
      <c r="I15" s="419">
        <f t="shared" si="0"/>
        <v>0</v>
      </c>
      <c r="J15" s="395">
        <v>0</v>
      </c>
      <c r="K15" s="393">
        <v>0</v>
      </c>
      <c r="L15" s="680" t="s">
        <v>719</v>
      </c>
      <c r="M15" s="680"/>
    </row>
    <row r="16" spans="1:13" customFormat="1" ht="19.5">
      <c r="A16" s="200">
        <v>4531</v>
      </c>
      <c r="B16" s="90" t="s">
        <v>562</v>
      </c>
      <c r="C16" s="209">
        <f t="shared" si="1"/>
        <v>6597</v>
      </c>
      <c r="D16" s="209">
        <f t="shared" si="2"/>
        <v>137</v>
      </c>
      <c r="E16" s="209">
        <f t="shared" si="3"/>
        <v>6460</v>
      </c>
      <c r="F16" s="209">
        <f t="shared" si="4"/>
        <v>6547</v>
      </c>
      <c r="G16" s="257">
        <v>137</v>
      </c>
      <c r="H16" s="380">
        <v>6410</v>
      </c>
      <c r="I16" s="313">
        <f t="shared" si="0"/>
        <v>50</v>
      </c>
      <c r="J16" s="363">
        <v>0</v>
      </c>
      <c r="K16" s="257">
        <v>50</v>
      </c>
      <c r="L16" s="573" t="s">
        <v>608</v>
      </c>
      <c r="M16" s="573"/>
    </row>
    <row r="17" spans="1:13" customFormat="1" ht="19.5">
      <c r="A17" s="199">
        <v>4532</v>
      </c>
      <c r="B17" s="59" t="s">
        <v>563</v>
      </c>
      <c r="C17" s="392">
        <f t="shared" si="1"/>
        <v>1575</v>
      </c>
      <c r="D17" s="392">
        <f t="shared" si="2"/>
        <v>0</v>
      </c>
      <c r="E17" s="392">
        <f t="shared" si="3"/>
        <v>1575</v>
      </c>
      <c r="F17" s="392">
        <f t="shared" si="4"/>
        <v>1559</v>
      </c>
      <c r="G17" s="256">
        <v>0</v>
      </c>
      <c r="H17" s="381">
        <v>1559</v>
      </c>
      <c r="I17" s="332">
        <f t="shared" si="0"/>
        <v>16</v>
      </c>
      <c r="J17" s="373">
        <v>0</v>
      </c>
      <c r="K17" s="256">
        <v>16</v>
      </c>
      <c r="L17" s="568" t="s">
        <v>607</v>
      </c>
      <c r="M17" s="568"/>
    </row>
    <row r="18" spans="1:13" customFormat="1" ht="19.5">
      <c r="A18" s="200">
        <v>4539</v>
      </c>
      <c r="B18" s="90" t="s">
        <v>564</v>
      </c>
      <c r="C18" s="209">
        <f t="shared" si="1"/>
        <v>668</v>
      </c>
      <c r="D18" s="209">
        <f t="shared" si="2"/>
        <v>0</v>
      </c>
      <c r="E18" s="209">
        <f t="shared" si="3"/>
        <v>668</v>
      </c>
      <c r="F18" s="209">
        <f t="shared" si="4"/>
        <v>668</v>
      </c>
      <c r="G18" s="257">
        <v>0</v>
      </c>
      <c r="H18" s="380">
        <v>668</v>
      </c>
      <c r="I18" s="313">
        <f t="shared" si="0"/>
        <v>0</v>
      </c>
      <c r="J18" s="363">
        <v>0</v>
      </c>
      <c r="K18" s="257">
        <v>0</v>
      </c>
      <c r="L18" s="573" t="s">
        <v>606</v>
      </c>
      <c r="M18" s="573"/>
    </row>
    <row r="19" spans="1:13" customFormat="1">
      <c r="A19" s="199">
        <v>4610</v>
      </c>
      <c r="B19" s="59" t="s">
        <v>539</v>
      </c>
      <c r="C19" s="392">
        <f t="shared" si="1"/>
        <v>204</v>
      </c>
      <c r="D19" s="392">
        <f t="shared" si="2"/>
        <v>0</v>
      </c>
      <c r="E19" s="392">
        <f t="shared" si="3"/>
        <v>204</v>
      </c>
      <c r="F19" s="392">
        <f t="shared" si="4"/>
        <v>204</v>
      </c>
      <c r="G19" s="256">
        <v>0</v>
      </c>
      <c r="H19" s="381">
        <v>204</v>
      </c>
      <c r="I19" s="332">
        <f t="shared" si="0"/>
        <v>0</v>
      </c>
      <c r="J19" s="373">
        <v>0</v>
      </c>
      <c r="K19" s="256">
        <v>0</v>
      </c>
      <c r="L19" s="568" t="s">
        <v>548</v>
      </c>
      <c r="M19" s="568"/>
    </row>
    <row r="20" spans="1:13" customFormat="1">
      <c r="A20" s="200">
        <v>4620</v>
      </c>
      <c r="B20" s="90" t="s">
        <v>565</v>
      </c>
      <c r="C20" s="209">
        <f t="shared" si="1"/>
        <v>1285</v>
      </c>
      <c r="D20" s="209">
        <f t="shared" si="2"/>
        <v>21</v>
      </c>
      <c r="E20" s="209">
        <f t="shared" si="3"/>
        <v>1264</v>
      </c>
      <c r="F20" s="209">
        <f t="shared" si="4"/>
        <v>1267</v>
      </c>
      <c r="G20" s="257">
        <v>19</v>
      </c>
      <c r="H20" s="380">
        <v>1248</v>
      </c>
      <c r="I20" s="313">
        <f t="shared" si="0"/>
        <v>18</v>
      </c>
      <c r="J20" s="363">
        <v>2</v>
      </c>
      <c r="K20" s="257">
        <v>16</v>
      </c>
      <c r="L20" s="573" t="s">
        <v>605</v>
      </c>
      <c r="M20" s="573"/>
    </row>
    <row r="21" spans="1:13" customFormat="1">
      <c r="A21" s="199">
        <v>4631</v>
      </c>
      <c r="B21" s="59" t="s">
        <v>540</v>
      </c>
      <c r="C21" s="392">
        <f t="shared" si="1"/>
        <v>1765</v>
      </c>
      <c r="D21" s="392">
        <f t="shared" si="2"/>
        <v>0</v>
      </c>
      <c r="E21" s="392">
        <f t="shared" si="3"/>
        <v>1765</v>
      </c>
      <c r="F21" s="392">
        <f t="shared" si="4"/>
        <v>1765</v>
      </c>
      <c r="G21" s="256">
        <v>0</v>
      </c>
      <c r="H21" s="381">
        <v>1765</v>
      </c>
      <c r="I21" s="332">
        <f t="shared" si="0"/>
        <v>0</v>
      </c>
      <c r="J21" s="373">
        <v>0</v>
      </c>
      <c r="K21" s="256">
        <v>0</v>
      </c>
      <c r="L21" s="568" t="s">
        <v>549</v>
      </c>
      <c r="M21" s="568"/>
    </row>
    <row r="22" spans="1:13" customFormat="1">
      <c r="A22" s="200">
        <v>4632</v>
      </c>
      <c r="B22" s="90" t="s">
        <v>609</v>
      </c>
      <c r="C22" s="209">
        <f t="shared" si="1"/>
        <v>1754</v>
      </c>
      <c r="D22" s="209">
        <f t="shared" si="2"/>
        <v>82</v>
      </c>
      <c r="E22" s="209">
        <f t="shared" si="3"/>
        <v>1672</v>
      </c>
      <c r="F22" s="209">
        <f t="shared" si="4"/>
        <v>1740</v>
      </c>
      <c r="G22" s="257">
        <v>81</v>
      </c>
      <c r="H22" s="380">
        <v>1659</v>
      </c>
      <c r="I22" s="313">
        <f t="shared" si="0"/>
        <v>14</v>
      </c>
      <c r="J22" s="363">
        <v>1</v>
      </c>
      <c r="K22" s="257">
        <v>13</v>
      </c>
      <c r="L22" s="573" t="s">
        <v>604</v>
      </c>
      <c r="M22" s="573"/>
    </row>
    <row r="23" spans="1:13" customFormat="1" ht="29.25">
      <c r="A23" s="199">
        <v>4641</v>
      </c>
      <c r="B23" s="59" t="s">
        <v>610</v>
      </c>
      <c r="C23" s="392">
        <f t="shared" si="1"/>
        <v>852</v>
      </c>
      <c r="D23" s="392">
        <f t="shared" si="2"/>
        <v>157</v>
      </c>
      <c r="E23" s="392">
        <f t="shared" si="3"/>
        <v>695</v>
      </c>
      <c r="F23" s="392">
        <f t="shared" si="4"/>
        <v>852</v>
      </c>
      <c r="G23" s="256">
        <v>157</v>
      </c>
      <c r="H23" s="381">
        <v>695</v>
      </c>
      <c r="I23" s="332">
        <f t="shared" si="0"/>
        <v>0</v>
      </c>
      <c r="J23" s="373">
        <v>0</v>
      </c>
      <c r="K23" s="256">
        <v>0</v>
      </c>
      <c r="L23" s="568" t="s">
        <v>603</v>
      </c>
      <c r="M23" s="568"/>
    </row>
    <row r="24" spans="1:13" customFormat="1" ht="19.5">
      <c r="A24" s="200">
        <v>4647</v>
      </c>
      <c r="B24" s="90" t="s">
        <v>611</v>
      </c>
      <c r="C24" s="209">
        <f t="shared" si="1"/>
        <v>2415</v>
      </c>
      <c r="D24" s="209">
        <f t="shared" si="2"/>
        <v>777</v>
      </c>
      <c r="E24" s="209">
        <f t="shared" si="3"/>
        <v>1638</v>
      </c>
      <c r="F24" s="209">
        <f t="shared" si="4"/>
        <v>2409</v>
      </c>
      <c r="G24" s="257">
        <v>777</v>
      </c>
      <c r="H24" s="380">
        <v>1632</v>
      </c>
      <c r="I24" s="313">
        <f t="shared" si="0"/>
        <v>6</v>
      </c>
      <c r="J24" s="363">
        <v>0</v>
      </c>
      <c r="K24" s="257">
        <v>6</v>
      </c>
      <c r="L24" s="573" t="s">
        <v>602</v>
      </c>
      <c r="M24" s="573"/>
    </row>
    <row r="25" spans="1:13" customFormat="1" ht="39">
      <c r="A25" s="199">
        <v>4648</v>
      </c>
      <c r="B25" s="59" t="s">
        <v>612</v>
      </c>
      <c r="C25" s="392">
        <f t="shared" si="1"/>
        <v>2231</v>
      </c>
      <c r="D25" s="392">
        <f t="shared" si="2"/>
        <v>256</v>
      </c>
      <c r="E25" s="392">
        <f t="shared" si="3"/>
        <v>1975</v>
      </c>
      <c r="F25" s="392">
        <f t="shared" si="4"/>
        <v>2225</v>
      </c>
      <c r="G25" s="256">
        <v>256</v>
      </c>
      <c r="H25" s="381">
        <v>1969</v>
      </c>
      <c r="I25" s="332">
        <f t="shared" si="0"/>
        <v>6</v>
      </c>
      <c r="J25" s="373">
        <v>0</v>
      </c>
      <c r="K25" s="256">
        <v>6</v>
      </c>
      <c r="L25" s="568" t="s">
        <v>601</v>
      </c>
      <c r="M25" s="568"/>
    </row>
    <row r="26" spans="1:13" s="430" customFormat="1" ht="39">
      <c r="A26" s="200">
        <v>4649</v>
      </c>
      <c r="B26" s="90" t="s">
        <v>728</v>
      </c>
      <c r="C26" s="209">
        <f t="shared" si="1"/>
        <v>0</v>
      </c>
      <c r="D26" s="209">
        <f t="shared" si="2"/>
        <v>0</v>
      </c>
      <c r="E26" s="209">
        <f t="shared" si="3"/>
        <v>0</v>
      </c>
      <c r="F26" s="209">
        <f t="shared" si="4"/>
        <v>0</v>
      </c>
      <c r="G26" s="257">
        <v>0</v>
      </c>
      <c r="H26" s="380">
        <v>0</v>
      </c>
      <c r="I26" s="313">
        <f t="shared" si="0"/>
        <v>0</v>
      </c>
      <c r="J26" s="363">
        <v>0</v>
      </c>
      <c r="K26" s="257">
        <v>0</v>
      </c>
      <c r="L26" s="573" t="s">
        <v>720</v>
      </c>
      <c r="M26" s="573"/>
    </row>
    <row r="27" spans="1:13" customFormat="1" ht="19.5">
      <c r="A27" s="199">
        <v>4651</v>
      </c>
      <c r="B27" s="59" t="s">
        <v>613</v>
      </c>
      <c r="C27" s="392">
        <f t="shared" si="1"/>
        <v>270</v>
      </c>
      <c r="D27" s="392">
        <f t="shared" si="2"/>
        <v>4</v>
      </c>
      <c r="E27" s="392">
        <f t="shared" si="3"/>
        <v>266</v>
      </c>
      <c r="F27" s="392">
        <f t="shared" si="4"/>
        <v>266</v>
      </c>
      <c r="G27" s="256">
        <v>4</v>
      </c>
      <c r="H27" s="381">
        <v>262</v>
      </c>
      <c r="I27" s="332">
        <f t="shared" si="0"/>
        <v>4</v>
      </c>
      <c r="J27" s="373">
        <v>0</v>
      </c>
      <c r="K27" s="256">
        <v>4</v>
      </c>
      <c r="L27" s="568" t="s">
        <v>600</v>
      </c>
      <c r="M27" s="568"/>
    </row>
    <row r="28" spans="1:13" customFormat="1" ht="26.25" customHeight="1">
      <c r="A28" s="200">
        <v>4652</v>
      </c>
      <c r="B28" s="90" t="s">
        <v>614</v>
      </c>
      <c r="C28" s="209">
        <f t="shared" si="1"/>
        <v>1408</v>
      </c>
      <c r="D28" s="209">
        <f t="shared" si="2"/>
        <v>60</v>
      </c>
      <c r="E28" s="209">
        <f t="shared" si="3"/>
        <v>1348</v>
      </c>
      <c r="F28" s="209">
        <f t="shared" si="4"/>
        <v>1399</v>
      </c>
      <c r="G28" s="257">
        <v>60</v>
      </c>
      <c r="H28" s="380">
        <v>1339</v>
      </c>
      <c r="I28" s="313">
        <f t="shared" si="0"/>
        <v>9</v>
      </c>
      <c r="J28" s="363">
        <v>0</v>
      </c>
      <c r="K28" s="257">
        <v>9</v>
      </c>
      <c r="L28" s="573" t="s">
        <v>599</v>
      </c>
      <c r="M28" s="573"/>
    </row>
    <row r="29" spans="1:13" customFormat="1">
      <c r="A29" s="199">
        <v>4653</v>
      </c>
      <c r="B29" s="59" t="s">
        <v>615</v>
      </c>
      <c r="C29" s="392">
        <f t="shared" si="1"/>
        <v>767</v>
      </c>
      <c r="D29" s="392">
        <f t="shared" si="2"/>
        <v>3</v>
      </c>
      <c r="E29" s="392">
        <f t="shared" si="3"/>
        <v>764</v>
      </c>
      <c r="F29" s="392">
        <f t="shared" si="4"/>
        <v>761</v>
      </c>
      <c r="G29" s="256">
        <v>3</v>
      </c>
      <c r="H29" s="381">
        <v>758</v>
      </c>
      <c r="I29" s="332">
        <f t="shared" si="0"/>
        <v>6</v>
      </c>
      <c r="J29" s="373">
        <v>0</v>
      </c>
      <c r="K29" s="256">
        <v>6</v>
      </c>
      <c r="L29" s="568" t="s">
        <v>598</v>
      </c>
      <c r="M29" s="568"/>
    </row>
    <row r="30" spans="1:13" customFormat="1">
      <c r="A30" s="200">
        <v>4659</v>
      </c>
      <c r="B30" s="90" t="s">
        <v>616</v>
      </c>
      <c r="C30" s="209">
        <f t="shared" si="1"/>
        <v>19318</v>
      </c>
      <c r="D30" s="209">
        <f t="shared" si="2"/>
        <v>1021</v>
      </c>
      <c r="E30" s="209">
        <f t="shared" si="3"/>
        <v>18297</v>
      </c>
      <c r="F30" s="209">
        <f t="shared" si="4"/>
        <v>19221</v>
      </c>
      <c r="G30" s="257">
        <v>1021</v>
      </c>
      <c r="H30" s="380">
        <v>18200</v>
      </c>
      <c r="I30" s="313">
        <f t="shared" si="0"/>
        <v>97</v>
      </c>
      <c r="J30" s="363">
        <v>0</v>
      </c>
      <c r="K30" s="257">
        <v>97</v>
      </c>
      <c r="L30" s="573" t="s">
        <v>550</v>
      </c>
      <c r="M30" s="573"/>
    </row>
    <row r="31" spans="1:13" customFormat="1" ht="19.5">
      <c r="A31" s="199">
        <v>4661</v>
      </c>
      <c r="B31" s="59" t="s">
        <v>617</v>
      </c>
      <c r="C31" s="392">
        <f t="shared" si="1"/>
        <v>215</v>
      </c>
      <c r="D31" s="392">
        <f t="shared" si="2"/>
        <v>11</v>
      </c>
      <c r="E31" s="392">
        <f t="shared" si="3"/>
        <v>204</v>
      </c>
      <c r="F31" s="392">
        <f t="shared" si="4"/>
        <v>214</v>
      </c>
      <c r="G31" s="256">
        <v>11</v>
      </c>
      <c r="H31" s="381">
        <v>203</v>
      </c>
      <c r="I31" s="332">
        <f t="shared" si="0"/>
        <v>1</v>
      </c>
      <c r="J31" s="373">
        <v>0</v>
      </c>
      <c r="K31" s="256">
        <v>1</v>
      </c>
      <c r="L31" s="568" t="s">
        <v>597</v>
      </c>
      <c r="M31" s="568"/>
    </row>
    <row r="32" spans="1:13" customFormat="1">
      <c r="A32" s="200">
        <v>4662</v>
      </c>
      <c r="B32" s="90" t="s">
        <v>541</v>
      </c>
      <c r="C32" s="209">
        <f t="shared" si="1"/>
        <v>136</v>
      </c>
      <c r="D32" s="209">
        <f t="shared" si="2"/>
        <v>4</v>
      </c>
      <c r="E32" s="209">
        <f t="shared" si="3"/>
        <v>132</v>
      </c>
      <c r="F32" s="209">
        <f t="shared" si="4"/>
        <v>136</v>
      </c>
      <c r="G32" s="257">
        <v>4</v>
      </c>
      <c r="H32" s="380">
        <v>132</v>
      </c>
      <c r="I32" s="313">
        <f t="shared" si="0"/>
        <v>0</v>
      </c>
      <c r="J32" s="363">
        <v>0</v>
      </c>
      <c r="K32" s="257">
        <v>0</v>
      </c>
      <c r="L32" s="573" t="s">
        <v>551</v>
      </c>
      <c r="M32" s="573"/>
    </row>
    <row r="33" spans="1:13" customFormat="1" ht="19.5">
      <c r="A33" s="199">
        <v>4663</v>
      </c>
      <c r="B33" s="59" t="s">
        <v>618</v>
      </c>
      <c r="C33" s="392">
        <f t="shared" si="1"/>
        <v>24129</v>
      </c>
      <c r="D33" s="392">
        <f t="shared" si="2"/>
        <v>1047</v>
      </c>
      <c r="E33" s="392">
        <f t="shared" si="3"/>
        <v>23082</v>
      </c>
      <c r="F33" s="392">
        <f t="shared" si="4"/>
        <v>24014</v>
      </c>
      <c r="G33" s="256">
        <v>1047</v>
      </c>
      <c r="H33" s="381">
        <v>22967</v>
      </c>
      <c r="I33" s="332">
        <f t="shared" si="0"/>
        <v>115</v>
      </c>
      <c r="J33" s="373">
        <v>0</v>
      </c>
      <c r="K33" s="256">
        <v>115</v>
      </c>
      <c r="L33" s="568" t="s">
        <v>596</v>
      </c>
      <c r="M33" s="568"/>
    </row>
    <row r="34" spans="1:13" customFormat="1" ht="15" customHeight="1">
      <c r="A34" s="200">
        <v>4669</v>
      </c>
      <c r="B34" s="90" t="s">
        <v>732</v>
      </c>
      <c r="C34" s="209">
        <f t="shared" si="1"/>
        <v>977</v>
      </c>
      <c r="D34" s="209">
        <f t="shared" si="2"/>
        <v>34</v>
      </c>
      <c r="E34" s="209">
        <f t="shared" si="3"/>
        <v>943</v>
      </c>
      <c r="F34" s="209">
        <f t="shared" si="4"/>
        <v>977</v>
      </c>
      <c r="G34" s="257">
        <v>34</v>
      </c>
      <c r="H34" s="380">
        <v>943</v>
      </c>
      <c r="I34" s="313">
        <f t="shared" si="0"/>
        <v>0</v>
      </c>
      <c r="J34" s="363">
        <v>0</v>
      </c>
      <c r="K34" s="257">
        <v>0</v>
      </c>
      <c r="L34" s="573" t="s">
        <v>733</v>
      </c>
      <c r="M34" s="573"/>
    </row>
    <row r="35" spans="1:13" customFormat="1">
      <c r="A35" s="450">
        <v>4690</v>
      </c>
      <c r="B35" s="451" t="s">
        <v>542</v>
      </c>
      <c r="C35" s="473">
        <f t="shared" si="1"/>
        <v>311</v>
      </c>
      <c r="D35" s="473">
        <f t="shared" si="2"/>
        <v>199</v>
      </c>
      <c r="E35" s="473">
        <f t="shared" si="3"/>
        <v>112</v>
      </c>
      <c r="F35" s="473">
        <f t="shared" si="4"/>
        <v>309</v>
      </c>
      <c r="G35" s="466">
        <v>199</v>
      </c>
      <c r="H35" s="465">
        <v>110</v>
      </c>
      <c r="I35" s="459">
        <f t="shared" si="0"/>
        <v>2</v>
      </c>
      <c r="J35" s="464">
        <v>0</v>
      </c>
      <c r="K35" s="466">
        <v>2</v>
      </c>
      <c r="L35" s="585" t="s">
        <v>552</v>
      </c>
      <c r="M35" s="585"/>
    </row>
    <row r="36" spans="1:13" customFormat="1">
      <c r="A36" s="200">
        <v>4691</v>
      </c>
      <c r="B36" s="90" t="s">
        <v>619</v>
      </c>
      <c r="C36" s="209">
        <f t="shared" si="1"/>
        <v>77</v>
      </c>
      <c r="D36" s="209">
        <f t="shared" si="2"/>
        <v>1</v>
      </c>
      <c r="E36" s="209">
        <f t="shared" si="3"/>
        <v>76</v>
      </c>
      <c r="F36" s="209">
        <f t="shared" si="4"/>
        <v>77</v>
      </c>
      <c r="G36" s="257">
        <v>1</v>
      </c>
      <c r="H36" s="380">
        <v>76</v>
      </c>
      <c r="I36" s="313">
        <f t="shared" si="0"/>
        <v>0</v>
      </c>
      <c r="J36" s="363">
        <v>0</v>
      </c>
      <c r="K36" s="257">
        <v>0</v>
      </c>
      <c r="L36" s="573" t="s">
        <v>595</v>
      </c>
      <c r="M36" s="573"/>
    </row>
    <row r="37" spans="1:13" customFormat="1" ht="26.25" customHeight="1">
      <c r="A37" s="199">
        <v>4692</v>
      </c>
      <c r="B37" s="59" t="s">
        <v>620</v>
      </c>
      <c r="C37" s="392">
        <f t="shared" si="1"/>
        <v>659</v>
      </c>
      <c r="D37" s="392">
        <f t="shared" si="2"/>
        <v>76</v>
      </c>
      <c r="E37" s="392">
        <f t="shared" si="3"/>
        <v>583</v>
      </c>
      <c r="F37" s="392">
        <f t="shared" si="4"/>
        <v>653</v>
      </c>
      <c r="G37" s="256">
        <v>76</v>
      </c>
      <c r="H37" s="381">
        <v>577</v>
      </c>
      <c r="I37" s="332">
        <f t="shared" si="0"/>
        <v>6</v>
      </c>
      <c r="J37" s="373">
        <v>0</v>
      </c>
      <c r="K37" s="256">
        <v>6</v>
      </c>
      <c r="L37" s="568" t="s">
        <v>594</v>
      </c>
      <c r="M37" s="568"/>
    </row>
    <row r="38" spans="1:13" customFormat="1">
      <c r="A38" s="200">
        <v>4712</v>
      </c>
      <c r="B38" s="90" t="s">
        <v>543</v>
      </c>
      <c r="C38" s="209">
        <f t="shared" si="1"/>
        <v>4128</v>
      </c>
      <c r="D38" s="209">
        <f t="shared" si="2"/>
        <v>646</v>
      </c>
      <c r="E38" s="209">
        <f t="shared" si="3"/>
        <v>3482</v>
      </c>
      <c r="F38" s="209">
        <f t="shared" si="4"/>
        <v>4112</v>
      </c>
      <c r="G38" s="257">
        <v>644</v>
      </c>
      <c r="H38" s="380">
        <v>3468</v>
      </c>
      <c r="I38" s="313">
        <f t="shared" si="0"/>
        <v>16</v>
      </c>
      <c r="J38" s="363">
        <v>2</v>
      </c>
      <c r="K38" s="257">
        <v>14</v>
      </c>
      <c r="L38" s="573" t="s">
        <v>553</v>
      </c>
      <c r="M38" s="573"/>
    </row>
    <row r="39" spans="1:13" customFormat="1" ht="26.25" customHeight="1">
      <c r="A39" s="199">
        <v>4714</v>
      </c>
      <c r="B39" s="59" t="s">
        <v>544</v>
      </c>
      <c r="C39" s="392">
        <f t="shared" si="1"/>
        <v>12366</v>
      </c>
      <c r="D39" s="392">
        <f t="shared" si="2"/>
        <v>287</v>
      </c>
      <c r="E39" s="392">
        <f t="shared" si="3"/>
        <v>12079</v>
      </c>
      <c r="F39" s="392">
        <f t="shared" si="4"/>
        <v>12331</v>
      </c>
      <c r="G39" s="256">
        <v>287</v>
      </c>
      <c r="H39" s="381">
        <v>12044</v>
      </c>
      <c r="I39" s="332">
        <f t="shared" si="0"/>
        <v>35</v>
      </c>
      <c r="J39" s="373">
        <v>0</v>
      </c>
      <c r="K39" s="256">
        <v>35</v>
      </c>
      <c r="L39" s="568" t="s">
        <v>554</v>
      </c>
      <c r="M39" s="568"/>
    </row>
    <row r="40" spans="1:13" customFormat="1" ht="14.25" customHeight="1">
      <c r="A40" s="200">
        <v>4719</v>
      </c>
      <c r="B40" s="90" t="s">
        <v>645</v>
      </c>
      <c r="C40" s="209">
        <f t="shared" si="1"/>
        <v>14535</v>
      </c>
      <c r="D40" s="209">
        <f t="shared" si="2"/>
        <v>4340</v>
      </c>
      <c r="E40" s="209">
        <f t="shared" si="3"/>
        <v>10195</v>
      </c>
      <c r="F40" s="209">
        <f t="shared" si="4"/>
        <v>14495</v>
      </c>
      <c r="G40" s="257">
        <v>4330</v>
      </c>
      <c r="H40" s="380">
        <v>10165</v>
      </c>
      <c r="I40" s="313">
        <f t="shared" si="0"/>
        <v>40</v>
      </c>
      <c r="J40" s="363">
        <v>10</v>
      </c>
      <c r="K40" s="257">
        <v>30</v>
      </c>
      <c r="L40" s="573" t="s">
        <v>593</v>
      </c>
      <c r="M40" s="573"/>
    </row>
    <row r="41" spans="1:13" customFormat="1" ht="26.25" customHeight="1">
      <c r="A41" s="199">
        <v>4720</v>
      </c>
      <c r="B41" s="59" t="s">
        <v>622</v>
      </c>
      <c r="C41" s="392">
        <f t="shared" si="1"/>
        <v>2895</v>
      </c>
      <c r="D41" s="392">
        <f t="shared" si="2"/>
        <v>4</v>
      </c>
      <c r="E41" s="392">
        <f t="shared" si="3"/>
        <v>2891</v>
      </c>
      <c r="F41" s="392">
        <f t="shared" si="4"/>
        <v>2887</v>
      </c>
      <c r="G41" s="256">
        <v>4</v>
      </c>
      <c r="H41" s="381">
        <v>2883</v>
      </c>
      <c r="I41" s="332">
        <f t="shared" si="0"/>
        <v>8</v>
      </c>
      <c r="J41" s="373">
        <v>0</v>
      </c>
      <c r="K41" s="256">
        <v>8</v>
      </c>
      <c r="L41" s="568" t="s">
        <v>592</v>
      </c>
      <c r="M41" s="568"/>
    </row>
    <row r="42" spans="1:13" s="430" customFormat="1">
      <c r="A42" s="200">
        <v>4722</v>
      </c>
      <c r="B42" s="90" t="s">
        <v>632</v>
      </c>
      <c r="C42" s="209">
        <f t="shared" si="1"/>
        <v>0</v>
      </c>
      <c r="D42" s="209">
        <f t="shared" si="2"/>
        <v>0</v>
      </c>
      <c r="E42" s="209">
        <f t="shared" si="3"/>
        <v>0</v>
      </c>
      <c r="F42" s="209">
        <f t="shared" si="4"/>
        <v>0</v>
      </c>
      <c r="G42" s="257">
        <v>0</v>
      </c>
      <c r="H42" s="380">
        <v>0</v>
      </c>
      <c r="I42" s="313">
        <f t="shared" si="0"/>
        <v>0</v>
      </c>
      <c r="J42" s="363">
        <v>0</v>
      </c>
      <c r="K42" s="257">
        <v>0</v>
      </c>
      <c r="L42" s="573" t="s">
        <v>591</v>
      </c>
      <c r="M42" s="573"/>
    </row>
    <row r="43" spans="1:13" customFormat="1" ht="26.25" customHeight="1">
      <c r="A43" s="199">
        <v>4723</v>
      </c>
      <c r="B43" s="59" t="s">
        <v>631</v>
      </c>
      <c r="C43" s="392">
        <f t="shared" si="1"/>
        <v>20</v>
      </c>
      <c r="D43" s="392">
        <f t="shared" si="2"/>
        <v>0</v>
      </c>
      <c r="E43" s="392">
        <f t="shared" si="3"/>
        <v>20</v>
      </c>
      <c r="F43" s="392">
        <f t="shared" si="4"/>
        <v>20</v>
      </c>
      <c r="G43" s="256">
        <v>0</v>
      </c>
      <c r="H43" s="381">
        <v>20</v>
      </c>
      <c r="I43" s="332">
        <f t="shared" si="0"/>
        <v>0</v>
      </c>
      <c r="J43" s="373">
        <v>0</v>
      </c>
      <c r="K43" s="256">
        <v>0</v>
      </c>
      <c r="L43" s="568" t="s">
        <v>590</v>
      </c>
      <c r="M43" s="568"/>
    </row>
    <row r="44" spans="1:13" customFormat="1">
      <c r="A44" s="200">
        <v>4724</v>
      </c>
      <c r="B44" s="90" t="s">
        <v>630</v>
      </c>
      <c r="C44" s="209">
        <f t="shared" si="1"/>
        <v>2780</v>
      </c>
      <c r="D44" s="209">
        <f t="shared" si="2"/>
        <v>0</v>
      </c>
      <c r="E44" s="209">
        <f t="shared" si="3"/>
        <v>2780</v>
      </c>
      <c r="F44" s="209">
        <f t="shared" si="4"/>
        <v>2780</v>
      </c>
      <c r="G44" s="257">
        <v>0</v>
      </c>
      <c r="H44" s="380">
        <v>2780</v>
      </c>
      <c r="I44" s="313">
        <f t="shared" si="0"/>
        <v>0</v>
      </c>
      <c r="J44" s="363">
        <v>0</v>
      </c>
      <c r="K44" s="257">
        <v>0</v>
      </c>
      <c r="L44" s="573" t="s">
        <v>589</v>
      </c>
      <c r="M44" s="573"/>
    </row>
    <row r="45" spans="1:13" customFormat="1" ht="26.25" customHeight="1">
      <c r="A45" s="199">
        <v>4725</v>
      </c>
      <c r="B45" s="59" t="s">
        <v>629</v>
      </c>
      <c r="C45" s="392">
        <f t="shared" si="1"/>
        <v>234</v>
      </c>
      <c r="D45" s="392">
        <f t="shared" si="2"/>
        <v>0</v>
      </c>
      <c r="E45" s="392">
        <f t="shared" si="3"/>
        <v>234</v>
      </c>
      <c r="F45" s="392">
        <f t="shared" si="4"/>
        <v>234</v>
      </c>
      <c r="G45" s="256">
        <v>0</v>
      </c>
      <c r="H45" s="381">
        <v>234</v>
      </c>
      <c r="I45" s="332">
        <f t="shared" si="0"/>
        <v>0</v>
      </c>
      <c r="J45" s="373">
        <v>0</v>
      </c>
      <c r="K45" s="256">
        <v>0</v>
      </c>
      <c r="L45" s="568" t="s">
        <v>588</v>
      </c>
      <c r="M45" s="568"/>
    </row>
    <row r="46" spans="1:13" customFormat="1">
      <c r="A46" s="200">
        <v>4726</v>
      </c>
      <c r="B46" s="90" t="s">
        <v>545</v>
      </c>
      <c r="C46" s="209">
        <f t="shared" si="1"/>
        <v>2026</v>
      </c>
      <c r="D46" s="209">
        <f t="shared" si="2"/>
        <v>326</v>
      </c>
      <c r="E46" s="209">
        <f t="shared" si="3"/>
        <v>1700</v>
      </c>
      <c r="F46" s="209">
        <f t="shared" si="4"/>
        <v>1998</v>
      </c>
      <c r="G46" s="257">
        <v>326</v>
      </c>
      <c r="H46" s="380">
        <v>1672</v>
      </c>
      <c r="I46" s="313">
        <f t="shared" si="0"/>
        <v>28</v>
      </c>
      <c r="J46" s="363">
        <v>0</v>
      </c>
      <c r="K46" s="257">
        <v>28</v>
      </c>
      <c r="L46" s="573" t="s">
        <v>555</v>
      </c>
      <c r="M46" s="573"/>
    </row>
    <row r="47" spans="1:13" customFormat="1" ht="26.25" customHeight="1">
      <c r="A47" s="199">
        <v>4727</v>
      </c>
      <c r="B47" s="59" t="s">
        <v>628</v>
      </c>
      <c r="C47" s="392">
        <f t="shared" si="1"/>
        <v>310</v>
      </c>
      <c r="D47" s="392">
        <f t="shared" si="2"/>
        <v>10</v>
      </c>
      <c r="E47" s="392">
        <f t="shared" si="3"/>
        <v>300</v>
      </c>
      <c r="F47" s="392">
        <f t="shared" si="4"/>
        <v>300</v>
      </c>
      <c r="G47" s="256">
        <v>0</v>
      </c>
      <c r="H47" s="381">
        <v>300</v>
      </c>
      <c r="I47" s="332">
        <f t="shared" si="0"/>
        <v>10</v>
      </c>
      <c r="J47" s="373">
        <v>10</v>
      </c>
      <c r="K47" s="256">
        <v>0</v>
      </c>
      <c r="L47" s="568" t="s">
        <v>587</v>
      </c>
      <c r="M47" s="568"/>
    </row>
    <row r="48" spans="1:13" customFormat="1">
      <c r="A48" s="200">
        <v>4728</v>
      </c>
      <c r="B48" s="90" t="s">
        <v>633</v>
      </c>
      <c r="C48" s="209">
        <f t="shared" si="1"/>
        <v>17</v>
      </c>
      <c r="D48" s="209">
        <f t="shared" si="2"/>
        <v>0</v>
      </c>
      <c r="E48" s="209">
        <f t="shared" si="3"/>
        <v>17</v>
      </c>
      <c r="F48" s="209">
        <f t="shared" si="4"/>
        <v>17</v>
      </c>
      <c r="G48" s="257">
        <v>0</v>
      </c>
      <c r="H48" s="380">
        <v>17</v>
      </c>
      <c r="I48" s="313">
        <f t="shared" si="0"/>
        <v>0</v>
      </c>
      <c r="J48" s="363">
        <v>0</v>
      </c>
      <c r="K48" s="257">
        <v>0</v>
      </c>
      <c r="L48" s="573" t="s">
        <v>586</v>
      </c>
      <c r="M48" s="573"/>
    </row>
    <row r="49" spans="1:13" customFormat="1" ht="26.25" customHeight="1">
      <c r="A49" s="199">
        <v>4729</v>
      </c>
      <c r="B49" s="59" t="s">
        <v>642</v>
      </c>
      <c r="C49" s="392">
        <f t="shared" si="1"/>
        <v>1517</v>
      </c>
      <c r="D49" s="392">
        <f t="shared" si="2"/>
        <v>120</v>
      </c>
      <c r="E49" s="392">
        <f t="shared" si="3"/>
        <v>1397</v>
      </c>
      <c r="F49" s="392">
        <f t="shared" si="4"/>
        <v>1357</v>
      </c>
      <c r="G49" s="256">
        <v>120</v>
      </c>
      <c r="H49" s="381">
        <v>1237</v>
      </c>
      <c r="I49" s="332">
        <f t="shared" si="0"/>
        <v>160</v>
      </c>
      <c r="J49" s="373">
        <v>0</v>
      </c>
      <c r="K49" s="256">
        <v>160</v>
      </c>
      <c r="L49" s="568" t="s">
        <v>644</v>
      </c>
      <c r="M49" s="568"/>
    </row>
    <row r="50" spans="1:13" customFormat="1">
      <c r="A50" s="200">
        <v>4730</v>
      </c>
      <c r="B50" s="90" t="s">
        <v>627</v>
      </c>
      <c r="C50" s="209">
        <f t="shared" si="1"/>
        <v>4139</v>
      </c>
      <c r="D50" s="209">
        <f t="shared" si="2"/>
        <v>4</v>
      </c>
      <c r="E50" s="209">
        <f t="shared" si="3"/>
        <v>4135</v>
      </c>
      <c r="F50" s="209">
        <f t="shared" si="4"/>
        <v>4083</v>
      </c>
      <c r="G50" s="257">
        <v>4</v>
      </c>
      <c r="H50" s="380">
        <v>4079</v>
      </c>
      <c r="I50" s="313">
        <f t="shared" si="0"/>
        <v>56</v>
      </c>
      <c r="J50" s="363">
        <v>0</v>
      </c>
      <c r="K50" s="257">
        <v>56</v>
      </c>
      <c r="L50" s="573" t="s">
        <v>585</v>
      </c>
      <c r="M50" s="573"/>
    </row>
    <row r="51" spans="1:13" customFormat="1" ht="26.25" customHeight="1">
      <c r="A51" s="199">
        <v>4741</v>
      </c>
      <c r="B51" s="59" t="s">
        <v>634</v>
      </c>
      <c r="C51" s="392">
        <f t="shared" si="1"/>
        <v>6729</v>
      </c>
      <c r="D51" s="392">
        <f t="shared" si="2"/>
        <v>475</v>
      </c>
      <c r="E51" s="392">
        <f t="shared" si="3"/>
        <v>6254</v>
      </c>
      <c r="F51" s="392">
        <f t="shared" si="4"/>
        <v>6672</v>
      </c>
      <c r="G51" s="256">
        <v>475</v>
      </c>
      <c r="H51" s="381">
        <v>6197</v>
      </c>
      <c r="I51" s="332">
        <f t="shared" si="0"/>
        <v>57</v>
      </c>
      <c r="J51" s="373">
        <v>0</v>
      </c>
      <c r="K51" s="256">
        <v>57</v>
      </c>
      <c r="L51" s="568" t="s">
        <v>584</v>
      </c>
      <c r="M51" s="568"/>
    </row>
    <row r="52" spans="1:13" customFormat="1">
      <c r="A52" s="200">
        <v>4742</v>
      </c>
      <c r="B52" s="90" t="s">
        <v>706</v>
      </c>
      <c r="C52" s="209">
        <f t="shared" si="1"/>
        <v>112</v>
      </c>
      <c r="D52" s="209">
        <f t="shared" si="2"/>
        <v>7</v>
      </c>
      <c r="E52" s="209">
        <f t="shared" si="3"/>
        <v>105</v>
      </c>
      <c r="F52" s="209">
        <f t="shared" si="4"/>
        <v>112</v>
      </c>
      <c r="G52" s="257">
        <v>7</v>
      </c>
      <c r="H52" s="380">
        <v>105</v>
      </c>
      <c r="I52" s="313">
        <f t="shared" si="0"/>
        <v>0</v>
      </c>
      <c r="J52" s="363">
        <v>0</v>
      </c>
      <c r="K52" s="257">
        <v>0</v>
      </c>
      <c r="L52" s="573" t="s">
        <v>705</v>
      </c>
      <c r="M52" s="573"/>
    </row>
    <row r="53" spans="1:13" customFormat="1" ht="26.25" customHeight="1">
      <c r="A53" s="199">
        <v>4751</v>
      </c>
      <c r="B53" s="59" t="s">
        <v>626</v>
      </c>
      <c r="C53" s="392">
        <f t="shared" si="1"/>
        <v>529</v>
      </c>
      <c r="D53" s="392">
        <f t="shared" si="2"/>
        <v>102</v>
      </c>
      <c r="E53" s="392">
        <f t="shared" si="3"/>
        <v>427</v>
      </c>
      <c r="F53" s="392">
        <f t="shared" si="4"/>
        <v>527</v>
      </c>
      <c r="G53" s="256">
        <v>101</v>
      </c>
      <c r="H53" s="381">
        <v>426</v>
      </c>
      <c r="I53" s="332">
        <f t="shared" si="0"/>
        <v>2</v>
      </c>
      <c r="J53" s="373">
        <v>1</v>
      </c>
      <c r="K53" s="256">
        <v>1</v>
      </c>
      <c r="L53" s="568" t="s">
        <v>583</v>
      </c>
      <c r="M53" s="568"/>
    </row>
    <row r="54" spans="1:13" customFormat="1" ht="39">
      <c r="A54" s="200">
        <v>4752</v>
      </c>
      <c r="B54" s="90" t="s">
        <v>625</v>
      </c>
      <c r="C54" s="209">
        <f t="shared" si="1"/>
        <v>6243</v>
      </c>
      <c r="D54" s="209">
        <f t="shared" si="2"/>
        <v>206</v>
      </c>
      <c r="E54" s="209">
        <f t="shared" si="3"/>
        <v>6037</v>
      </c>
      <c r="F54" s="209">
        <f t="shared" si="4"/>
        <v>6214</v>
      </c>
      <c r="G54" s="257">
        <v>205</v>
      </c>
      <c r="H54" s="380">
        <v>6009</v>
      </c>
      <c r="I54" s="313">
        <f t="shared" si="0"/>
        <v>29</v>
      </c>
      <c r="J54" s="363">
        <v>1</v>
      </c>
      <c r="K54" s="257">
        <v>28</v>
      </c>
      <c r="L54" s="573" t="s">
        <v>582</v>
      </c>
      <c r="M54" s="573"/>
    </row>
    <row r="55" spans="1:13" customFormat="1" ht="26.25" customHeight="1">
      <c r="A55" s="450">
        <v>4753</v>
      </c>
      <c r="B55" s="451" t="s">
        <v>624</v>
      </c>
      <c r="C55" s="473">
        <f t="shared" si="1"/>
        <v>368</v>
      </c>
      <c r="D55" s="473">
        <f t="shared" si="2"/>
        <v>19</v>
      </c>
      <c r="E55" s="473">
        <f t="shared" si="3"/>
        <v>349</v>
      </c>
      <c r="F55" s="473">
        <f t="shared" si="4"/>
        <v>360</v>
      </c>
      <c r="G55" s="466">
        <v>19</v>
      </c>
      <c r="H55" s="465">
        <v>341</v>
      </c>
      <c r="I55" s="459">
        <f t="shared" si="0"/>
        <v>8</v>
      </c>
      <c r="J55" s="464">
        <v>0</v>
      </c>
      <c r="K55" s="466">
        <v>8</v>
      </c>
      <c r="L55" s="585" t="s">
        <v>581</v>
      </c>
      <c r="M55" s="585"/>
    </row>
    <row r="56" spans="1:13" customFormat="1">
      <c r="A56" s="200">
        <v>4754</v>
      </c>
      <c r="B56" s="90" t="s">
        <v>546</v>
      </c>
      <c r="C56" s="209">
        <f t="shared" si="1"/>
        <v>6127</v>
      </c>
      <c r="D56" s="209">
        <f t="shared" si="2"/>
        <v>757</v>
      </c>
      <c r="E56" s="209">
        <f t="shared" si="3"/>
        <v>5370</v>
      </c>
      <c r="F56" s="209">
        <f t="shared" si="4"/>
        <v>6115</v>
      </c>
      <c r="G56" s="257">
        <v>757</v>
      </c>
      <c r="H56" s="380">
        <v>5358</v>
      </c>
      <c r="I56" s="313">
        <f t="shared" si="0"/>
        <v>12</v>
      </c>
      <c r="J56" s="363">
        <v>0</v>
      </c>
      <c r="K56" s="257">
        <v>12</v>
      </c>
      <c r="L56" s="573" t="s">
        <v>556</v>
      </c>
      <c r="M56" s="573"/>
    </row>
    <row r="57" spans="1:13" customFormat="1" ht="26.25" customHeight="1">
      <c r="A57" s="199">
        <v>4755</v>
      </c>
      <c r="B57" s="59" t="s">
        <v>641</v>
      </c>
      <c r="C57" s="392">
        <f t="shared" si="1"/>
        <v>8105</v>
      </c>
      <c r="D57" s="392">
        <f t="shared" si="2"/>
        <v>312</v>
      </c>
      <c r="E57" s="392">
        <f t="shared" si="3"/>
        <v>7793</v>
      </c>
      <c r="F57" s="392">
        <f t="shared" si="4"/>
        <v>8069</v>
      </c>
      <c r="G57" s="256">
        <v>312</v>
      </c>
      <c r="H57" s="381">
        <v>7757</v>
      </c>
      <c r="I57" s="332">
        <f t="shared" si="0"/>
        <v>36</v>
      </c>
      <c r="J57" s="373">
        <v>0</v>
      </c>
      <c r="K57" s="256">
        <v>36</v>
      </c>
      <c r="L57" s="568" t="s">
        <v>580</v>
      </c>
      <c r="M57" s="568"/>
    </row>
    <row r="58" spans="1:13" customFormat="1">
      <c r="A58" s="200">
        <v>4756</v>
      </c>
      <c r="B58" s="90" t="s">
        <v>635</v>
      </c>
      <c r="C58" s="209">
        <f t="shared" si="1"/>
        <v>331</v>
      </c>
      <c r="D58" s="209">
        <f t="shared" si="2"/>
        <v>1</v>
      </c>
      <c r="E58" s="209">
        <f t="shared" si="3"/>
        <v>330</v>
      </c>
      <c r="F58" s="209">
        <f t="shared" si="4"/>
        <v>328</v>
      </c>
      <c r="G58" s="257">
        <v>1</v>
      </c>
      <c r="H58" s="380">
        <v>327</v>
      </c>
      <c r="I58" s="313">
        <f t="shared" si="0"/>
        <v>3</v>
      </c>
      <c r="J58" s="363">
        <v>0</v>
      </c>
      <c r="K58" s="257">
        <v>3</v>
      </c>
      <c r="L58" s="573" t="s">
        <v>579</v>
      </c>
      <c r="M58" s="573"/>
    </row>
    <row r="59" spans="1:13" customFormat="1" ht="26.25" customHeight="1">
      <c r="A59" s="199">
        <v>4761</v>
      </c>
      <c r="B59" s="59" t="s">
        <v>636</v>
      </c>
      <c r="C59" s="392">
        <f t="shared" si="1"/>
        <v>1088</v>
      </c>
      <c r="D59" s="392">
        <f t="shared" si="2"/>
        <v>5</v>
      </c>
      <c r="E59" s="392">
        <f t="shared" si="3"/>
        <v>1083</v>
      </c>
      <c r="F59" s="392">
        <f t="shared" si="4"/>
        <v>1078</v>
      </c>
      <c r="G59" s="256">
        <v>5</v>
      </c>
      <c r="H59" s="381">
        <v>1073</v>
      </c>
      <c r="I59" s="332">
        <f t="shared" si="0"/>
        <v>10</v>
      </c>
      <c r="J59" s="373">
        <v>0</v>
      </c>
      <c r="K59" s="256">
        <v>10</v>
      </c>
      <c r="L59" s="568" t="s">
        <v>578</v>
      </c>
      <c r="M59" s="568"/>
    </row>
    <row r="60" spans="1:13" customFormat="1" ht="19.5" customHeight="1">
      <c r="A60" s="200">
        <v>4763</v>
      </c>
      <c r="B60" s="90" t="s">
        <v>638</v>
      </c>
      <c r="C60" s="209">
        <f t="shared" si="1"/>
        <v>633</v>
      </c>
      <c r="D60" s="209">
        <f t="shared" si="2"/>
        <v>104</v>
      </c>
      <c r="E60" s="209">
        <f t="shared" si="3"/>
        <v>529</v>
      </c>
      <c r="F60" s="209">
        <f t="shared" si="4"/>
        <v>629</v>
      </c>
      <c r="G60" s="257">
        <v>104</v>
      </c>
      <c r="H60" s="380">
        <v>525</v>
      </c>
      <c r="I60" s="313">
        <f t="shared" si="0"/>
        <v>4</v>
      </c>
      <c r="J60" s="363">
        <v>0</v>
      </c>
      <c r="K60" s="257">
        <v>4</v>
      </c>
      <c r="L60" s="573" t="s">
        <v>576</v>
      </c>
      <c r="M60" s="573"/>
    </row>
    <row r="61" spans="1:13" customFormat="1" ht="26.25" customHeight="1">
      <c r="A61" s="199">
        <v>4764</v>
      </c>
      <c r="B61" s="59" t="s">
        <v>623</v>
      </c>
      <c r="C61" s="392">
        <f t="shared" si="1"/>
        <v>1633</v>
      </c>
      <c r="D61" s="392">
        <f t="shared" si="2"/>
        <v>0</v>
      </c>
      <c r="E61" s="392">
        <f t="shared" si="3"/>
        <v>1633</v>
      </c>
      <c r="F61" s="392">
        <f t="shared" si="4"/>
        <v>1591</v>
      </c>
      <c r="G61" s="256">
        <v>0</v>
      </c>
      <c r="H61" s="381">
        <v>1591</v>
      </c>
      <c r="I61" s="332">
        <f t="shared" si="0"/>
        <v>42</v>
      </c>
      <c r="J61" s="373">
        <v>0</v>
      </c>
      <c r="K61" s="256">
        <v>42</v>
      </c>
      <c r="L61" s="568" t="s">
        <v>575</v>
      </c>
      <c r="M61" s="568"/>
    </row>
    <row r="62" spans="1:13" customFormat="1" ht="39">
      <c r="A62" s="200">
        <v>4771</v>
      </c>
      <c r="B62" s="90" t="s">
        <v>639</v>
      </c>
      <c r="C62" s="209">
        <f t="shared" si="1"/>
        <v>12938</v>
      </c>
      <c r="D62" s="209">
        <f t="shared" si="2"/>
        <v>4539</v>
      </c>
      <c r="E62" s="209">
        <f t="shared" si="3"/>
        <v>8399</v>
      </c>
      <c r="F62" s="209">
        <f t="shared" si="4"/>
        <v>12907</v>
      </c>
      <c r="G62" s="257">
        <v>4535</v>
      </c>
      <c r="H62" s="380">
        <v>8372</v>
      </c>
      <c r="I62" s="313">
        <f t="shared" si="0"/>
        <v>31</v>
      </c>
      <c r="J62" s="363">
        <v>4</v>
      </c>
      <c r="K62" s="257">
        <v>27</v>
      </c>
      <c r="L62" s="573" t="s">
        <v>574</v>
      </c>
      <c r="M62" s="573"/>
    </row>
    <row r="63" spans="1:13" customFormat="1" ht="26.25" customHeight="1">
      <c r="A63" s="199">
        <v>4772</v>
      </c>
      <c r="B63" s="59" t="s">
        <v>640</v>
      </c>
      <c r="C63" s="392">
        <f t="shared" si="1"/>
        <v>5235</v>
      </c>
      <c r="D63" s="392">
        <f t="shared" si="2"/>
        <v>1382</v>
      </c>
      <c r="E63" s="392">
        <f t="shared" si="3"/>
        <v>3853</v>
      </c>
      <c r="F63" s="392">
        <f t="shared" si="4"/>
        <v>5227</v>
      </c>
      <c r="G63" s="256">
        <v>1382</v>
      </c>
      <c r="H63" s="381">
        <v>3845</v>
      </c>
      <c r="I63" s="332">
        <f t="shared" si="0"/>
        <v>8</v>
      </c>
      <c r="J63" s="373">
        <v>0</v>
      </c>
      <c r="K63" s="256">
        <v>8</v>
      </c>
      <c r="L63" s="568" t="s">
        <v>573</v>
      </c>
      <c r="M63" s="568"/>
    </row>
    <row r="64" spans="1:13" customFormat="1">
      <c r="A64" s="200">
        <v>4774</v>
      </c>
      <c r="B64" s="90" t="s">
        <v>547</v>
      </c>
      <c r="C64" s="209">
        <f t="shared" si="1"/>
        <v>95</v>
      </c>
      <c r="D64" s="209">
        <f t="shared" si="2"/>
        <v>0</v>
      </c>
      <c r="E64" s="209">
        <f t="shared" si="3"/>
        <v>95</v>
      </c>
      <c r="F64" s="209">
        <f t="shared" si="4"/>
        <v>95</v>
      </c>
      <c r="G64" s="257">
        <v>0</v>
      </c>
      <c r="H64" s="380">
        <v>95</v>
      </c>
      <c r="I64" s="313">
        <f t="shared" si="0"/>
        <v>0</v>
      </c>
      <c r="J64" s="363">
        <v>0</v>
      </c>
      <c r="K64" s="257">
        <v>0</v>
      </c>
      <c r="L64" s="573" t="s">
        <v>557</v>
      </c>
      <c r="M64" s="573"/>
    </row>
    <row r="65" spans="1:13" customFormat="1" ht="26.25" customHeight="1">
      <c r="A65" s="199">
        <v>4775</v>
      </c>
      <c r="B65" s="59" t="s">
        <v>569</v>
      </c>
      <c r="C65" s="392">
        <f t="shared" si="1"/>
        <v>3549</v>
      </c>
      <c r="D65" s="392">
        <f t="shared" si="2"/>
        <v>289</v>
      </c>
      <c r="E65" s="392">
        <f t="shared" si="3"/>
        <v>3260</v>
      </c>
      <c r="F65" s="392">
        <f t="shared" si="4"/>
        <v>3522</v>
      </c>
      <c r="G65" s="256">
        <v>289</v>
      </c>
      <c r="H65" s="381">
        <v>3233</v>
      </c>
      <c r="I65" s="332">
        <f t="shared" si="0"/>
        <v>27</v>
      </c>
      <c r="J65" s="373">
        <v>0</v>
      </c>
      <c r="K65" s="256">
        <v>27</v>
      </c>
      <c r="L65" s="568" t="s">
        <v>572</v>
      </c>
      <c r="M65" s="568"/>
    </row>
    <row r="66" spans="1:13" customFormat="1" ht="29.25">
      <c r="A66" s="200">
        <v>4776</v>
      </c>
      <c r="B66" s="90" t="s">
        <v>568</v>
      </c>
      <c r="C66" s="209">
        <f t="shared" si="1"/>
        <v>1216</v>
      </c>
      <c r="D66" s="209">
        <f t="shared" si="2"/>
        <v>0</v>
      </c>
      <c r="E66" s="209">
        <f t="shared" si="3"/>
        <v>1216</v>
      </c>
      <c r="F66" s="209">
        <f t="shared" si="4"/>
        <v>1211</v>
      </c>
      <c r="G66" s="257">
        <v>0</v>
      </c>
      <c r="H66" s="380">
        <v>1211</v>
      </c>
      <c r="I66" s="313">
        <f t="shared" si="0"/>
        <v>5</v>
      </c>
      <c r="J66" s="363">
        <v>0</v>
      </c>
      <c r="K66" s="257">
        <v>5</v>
      </c>
      <c r="L66" s="573" t="s">
        <v>571</v>
      </c>
      <c r="M66" s="573"/>
    </row>
    <row r="67" spans="1:13" customFormat="1" ht="26.25" customHeight="1">
      <c r="A67" s="199">
        <v>4777</v>
      </c>
      <c r="B67" s="59" t="s">
        <v>567</v>
      </c>
      <c r="C67" s="392">
        <f t="shared" si="1"/>
        <v>41</v>
      </c>
      <c r="D67" s="392">
        <f t="shared" si="2"/>
        <v>0</v>
      </c>
      <c r="E67" s="392">
        <f t="shared" si="3"/>
        <v>41</v>
      </c>
      <c r="F67" s="392">
        <f t="shared" si="4"/>
        <v>41</v>
      </c>
      <c r="G67" s="256">
        <v>0</v>
      </c>
      <c r="H67" s="381">
        <v>41</v>
      </c>
      <c r="I67" s="332">
        <f t="shared" si="0"/>
        <v>0</v>
      </c>
      <c r="J67" s="373">
        <v>0</v>
      </c>
      <c r="K67" s="256">
        <v>0</v>
      </c>
      <c r="L67" s="568" t="s">
        <v>570</v>
      </c>
      <c r="M67" s="568"/>
    </row>
    <row r="68" spans="1:13" s="430" customFormat="1" ht="26.25" customHeight="1">
      <c r="A68" s="200">
        <v>4778</v>
      </c>
      <c r="B68" s="90" t="s">
        <v>721</v>
      </c>
      <c r="C68" s="209">
        <f t="shared" si="1"/>
        <v>108</v>
      </c>
      <c r="D68" s="209">
        <f t="shared" si="2"/>
        <v>4</v>
      </c>
      <c r="E68" s="209">
        <f t="shared" si="3"/>
        <v>104</v>
      </c>
      <c r="F68" s="209">
        <f t="shared" si="4"/>
        <v>108</v>
      </c>
      <c r="G68" s="257">
        <v>4</v>
      </c>
      <c r="H68" s="380">
        <v>104</v>
      </c>
      <c r="I68" s="313">
        <f t="shared" si="0"/>
        <v>0</v>
      </c>
      <c r="J68" s="363">
        <v>0</v>
      </c>
      <c r="K68" s="257">
        <v>0</v>
      </c>
      <c r="L68" s="573" t="s">
        <v>722</v>
      </c>
      <c r="M68" s="573"/>
    </row>
    <row r="69" spans="1:13" s="88" customFormat="1" ht="19.5" customHeight="1">
      <c r="A69" s="199">
        <v>4779</v>
      </c>
      <c r="B69" s="59" t="s">
        <v>566</v>
      </c>
      <c r="C69" s="211">
        <f t="shared" si="1"/>
        <v>2460</v>
      </c>
      <c r="D69" s="211">
        <f t="shared" si="2"/>
        <v>516</v>
      </c>
      <c r="E69" s="211">
        <f t="shared" si="3"/>
        <v>1944</v>
      </c>
      <c r="F69" s="211">
        <f t="shared" si="4"/>
        <v>2424</v>
      </c>
      <c r="G69" s="256">
        <v>504</v>
      </c>
      <c r="H69" s="381">
        <v>1920</v>
      </c>
      <c r="I69" s="332">
        <f t="shared" si="0"/>
        <v>36</v>
      </c>
      <c r="J69" s="373">
        <v>12</v>
      </c>
      <c r="K69" s="256">
        <v>24</v>
      </c>
      <c r="L69" s="568" t="s">
        <v>643</v>
      </c>
      <c r="M69" s="568"/>
    </row>
    <row r="70" spans="1:13" s="354" customFormat="1">
      <c r="A70" s="200">
        <v>4789</v>
      </c>
      <c r="B70" s="90" t="s">
        <v>724</v>
      </c>
      <c r="C70" s="209">
        <f t="shared" si="1"/>
        <v>80</v>
      </c>
      <c r="D70" s="209">
        <f t="shared" si="2"/>
        <v>0</v>
      </c>
      <c r="E70" s="209">
        <f t="shared" si="3"/>
        <v>80</v>
      </c>
      <c r="F70" s="209">
        <f t="shared" si="4"/>
        <v>79</v>
      </c>
      <c r="G70" s="257">
        <v>0</v>
      </c>
      <c r="H70" s="380">
        <v>79</v>
      </c>
      <c r="I70" s="313">
        <f t="shared" si="0"/>
        <v>1</v>
      </c>
      <c r="J70" s="363">
        <v>0</v>
      </c>
      <c r="K70" s="257">
        <v>1</v>
      </c>
      <c r="L70" s="573" t="s">
        <v>723</v>
      </c>
      <c r="M70" s="573"/>
    </row>
    <row r="71" spans="1:13" ht="28.35" customHeight="1">
      <c r="A71" s="539" t="s">
        <v>207</v>
      </c>
      <c r="B71" s="539"/>
      <c r="C71" s="366">
        <f t="shared" si="1"/>
        <v>176121</v>
      </c>
      <c r="D71" s="366">
        <f t="shared" si="2"/>
        <v>18567</v>
      </c>
      <c r="E71" s="366">
        <f t="shared" si="3"/>
        <v>157554</v>
      </c>
      <c r="F71" s="366">
        <f t="shared" si="4"/>
        <v>174981</v>
      </c>
      <c r="G71" s="345">
        <v>18518</v>
      </c>
      <c r="H71" s="345">
        <v>156463</v>
      </c>
      <c r="I71" s="424">
        <f t="shared" si="0"/>
        <v>1140</v>
      </c>
      <c r="J71" s="345">
        <v>49</v>
      </c>
      <c r="K71" s="345">
        <v>1091</v>
      </c>
      <c r="L71" s="540" t="s">
        <v>204</v>
      </c>
      <c r="M71" s="540"/>
    </row>
  </sheetData>
  <mergeCells count="78">
    <mergeCell ref="L69:M69"/>
    <mergeCell ref="A71:B71"/>
    <mergeCell ref="L71:M71"/>
    <mergeCell ref="L62:M62"/>
    <mergeCell ref="L63:M63"/>
    <mergeCell ref="L64:M64"/>
    <mergeCell ref="L65:M65"/>
    <mergeCell ref="L66:M66"/>
    <mergeCell ref="L67:M67"/>
    <mergeCell ref="L70:M70"/>
    <mergeCell ref="L68:M68"/>
    <mergeCell ref="L61:M61"/>
    <mergeCell ref="L50:M50"/>
    <mergeCell ref="L51:M51"/>
    <mergeCell ref="L52:M52"/>
    <mergeCell ref="L53:M53"/>
    <mergeCell ref="L54:M54"/>
    <mergeCell ref="L55:M55"/>
    <mergeCell ref="L56:M56"/>
    <mergeCell ref="L57:M57"/>
    <mergeCell ref="L58:M58"/>
    <mergeCell ref="L59:M59"/>
    <mergeCell ref="L60:M60"/>
    <mergeCell ref="L49:M49"/>
    <mergeCell ref="L38:M38"/>
    <mergeCell ref="L39:M39"/>
    <mergeCell ref="L40:M40"/>
    <mergeCell ref="L41:M41"/>
    <mergeCell ref="L42:M42"/>
    <mergeCell ref="L43:M43"/>
    <mergeCell ref="L44:M44"/>
    <mergeCell ref="L45:M45"/>
    <mergeCell ref="L46:M46"/>
    <mergeCell ref="L47:M47"/>
    <mergeCell ref="L48:M48"/>
    <mergeCell ref="L37:M37"/>
    <mergeCell ref="L24:M24"/>
    <mergeCell ref="L25:M25"/>
    <mergeCell ref="L27:M27"/>
    <mergeCell ref="L28:M28"/>
    <mergeCell ref="L29:M29"/>
    <mergeCell ref="L30:M30"/>
    <mergeCell ref="L31:M31"/>
    <mergeCell ref="L32:M32"/>
    <mergeCell ref="L33:M33"/>
    <mergeCell ref="L35:M35"/>
    <mergeCell ref="L36:M36"/>
    <mergeCell ref="L26:M26"/>
    <mergeCell ref="L34:M34"/>
    <mergeCell ref="L23:M23"/>
    <mergeCell ref="F10:H10"/>
    <mergeCell ref="I10:K10"/>
    <mergeCell ref="L13:M13"/>
    <mergeCell ref="L14:M14"/>
    <mergeCell ref="L16:M16"/>
    <mergeCell ref="L17:M17"/>
    <mergeCell ref="L18:M18"/>
    <mergeCell ref="L19:M19"/>
    <mergeCell ref="L20:M20"/>
    <mergeCell ref="L21:M21"/>
    <mergeCell ref="L22:M22"/>
    <mergeCell ref="L15:M15"/>
    <mergeCell ref="A6:M6"/>
    <mergeCell ref="A1:M1"/>
    <mergeCell ref="A2:M2"/>
    <mergeCell ref="A3:M3"/>
    <mergeCell ref="A4:M4"/>
    <mergeCell ref="A5:M5"/>
    <mergeCell ref="A7:M7"/>
    <mergeCell ref="A8:B8"/>
    <mergeCell ref="L8:M8"/>
    <mergeCell ref="A9:A12"/>
    <mergeCell ref="B9:B12"/>
    <mergeCell ref="C9:E9"/>
    <mergeCell ref="F9:H9"/>
    <mergeCell ref="I9:K9"/>
    <mergeCell ref="L9:M12"/>
    <mergeCell ref="C10:E10"/>
  </mergeCells>
  <printOptions horizontalCentered="1"/>
  <pageMargins left="0" right="0" top="0.19685039370078741" bottom="0" header="0.31496062992125984" footer="0.31496062992125984"/>
  <pageSetup paperSize="9" scale="85" orientation="landscape" r:id="rId1"/>
  <rowBreaks count="2" manualBreakCount="2">
    <brk id="35" max="12" man="1"/>
    <brk id="55" max="12"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39997558519241921"/>
  </sheetPr>
  <dimension ref="A1:M17"/>
  <sheetViews>
    <sheetView view="pageBreakPreview" zoomScaleSheetLayoutView="100" workbookViewId="0">
      <selection sqref="A1:J1"/>
    </sheetView>
  </sheetViews>
  <sheetFormatPr defaultColWidth="9.125" defaultRowHeight="14.25"/>
  <cols>
    <col min="1" max="1" width="7.625" style="14" customWidth="1"/>
    <col min="2" max="2" width="25.625" style="7" customWidth="1"/>
    <col min="3" max="3" width="12.75" style="7" customWidth="1"/>
    <col min="4" max="4" width="10.75" style="7" customWidth="1"/>
    <col min="5" max="6" width="8.75" style="7" customWidth="1"/>
    <col min="7" max="7" width="8.25" style="7" bestFit="1" customWidth="1"/>
    <col min="8" max="8" width="8.75" style="7" customWidth="1"/>
    <col min="9" max="9" width="25.625" style="7" customWidth="1"/>
    <col min="10" max="10" width="7.625" style="7" customWidth="1"/>
    <col min="11" max="16384" width="9.125" style="7"/>
  </cols>
  <sheetData>
    <row r="1" spans="1:13" s="3" customFormat="1" ht="47.25" customHeight="1">
      <c r="A1" s="536"/>
      <c r="B1" s="536"/>
      <c r="C1" s="536"/>
      <c r="D1" s="536"/>
      <c r="E1" s="536"/>
      <c r="F1" s="536"/>
      <c r="G1" s="536"/>
      <c r="H1" s="536"/>
      <c r="I1" s="536"/>
      <c r="J1" s="536"/>
      <c r="K1" s="6"/>
      <c r="L1" s="6"/>
      <c r="M1" s="6"/>
    </row>
    <row r="2" spans="1:13" ht="18">
      <c r="A2" s="537" t="s">
        <v>284</v>
      </c>
      <c r="B2" s="537"/>
      <c r="C2" s="537"/>
      <c r="D2" s="537"/>
      <c r="E2" s="537"/>
      <c r="F2" s="537"/>
      <c r="G2" s="537"/>
      <c r="H2" s="537"/>
      <c r="I2" s="537"/>
      <c r="J2" s="537"/>
    </row>
    <row r="3" spans="1:13" ht="16.5" customHeight="1">
      <c r="A3" s="537" t="s">
        <v>306</v>
      </c>
      <c r="B3" s="537"/>
      <c r="C3" s="537"/>
      <c r="D3" s="537"/>
      <c r="E3" s="537"/>
      <c r="F3" s="537"/>
      <c r="G3" s="537"/>
      <c r="H3" s="537"/>
      <c r="I3" s="537"/>
      <c r="J3" s="537"/>
    </row>
    <row r="4" spans="1:13" ht="16.5" customHeight="1">
      <c r="A4" s="537" t="s">
        <v>654</v>
      </c>
      <c r="B4" s="537"/>
      <c r="C4" s="537"/>
      <c r="D4" s="537"/>
      <c r="E4" s="537"/>
      <c r="F4" s="537"/>
      <c r="G4" s="537"/>
      <c r="H4" s="537"/>
      <c r="I4" s="537"/>
      <c r="J4" s="537"/>
    </row>
    <row r="5" spans="1:13" ht="15.75">
      <c r="A5" s="535" t="s">
        <v>408</v>
      </c>
      <c r="B5" s="535"/>
      <c r="C5" s="535"/>
      <c r="D5" s="535"/>
      <c r="E5" s="535"/>
      <c r="F5" s="535"/>
      <c r="G5" s="535"/>
      <c r="H5" s="535"/>
      <c r="I5" s="535"/>
      <c r="J5" s="535"/>
    </row>
    <row r="6" spans="1:13" ht="15.75">
      <c r="A6" s="535" t="s">
        <v>264</v>
      </c>
      <c r="B6" s="535"/>
      <c r="C6" s="535"/>
      <c r="D6" s="535"/>
      <c r="E6" s="535"/>
      <c r="F6" s="535"/>
      <c r="G6" s="535"/>
      <c r="H6" s="535"/>
      <c r="I6" s="535"/>
      <c r="J6" s="535"/>
    </row>
    <row r="7" spans="1:13" ht="15.75">
      <c r="A7" s="535" t="s">
        <v>655</v>
      </c>
      <c r="B7" s="535"/>
      <c r="C7" s="535"/>
      <c r="D7" s="535"/>
      <c r="E7" s="535"/>
      <c r="F7" s="535"/>
      <c r="G7" s="535"/>
      <c r="H7" s="535"/>
      <c r="I7" s="535"/>
      <c r="J7" s="535"/>
    </row>
    <row r="8" spans="1:13" ht="15.75">
      <c r="A8" s="541" t="s">
        <v>676</v>
      </c>
      <c r="B8" s="541"/>
      <c r="C8" s="542">
        <v>2021</v>
      </c>
      <c r="D8" s="542"/>
      <c r="E8" s="542">
        <v>2008</v>
      </c>
      <c r="F8" s="542"/>
      <c r="G8" s="542"/>
      <c r="H8" s="542"/>
      <c r="I8" s="543" t="s">
        <v>431</v>
      </c>
      <c r="J8" s="543"/>
    </row>
    <row r="9" spans="1:13" customFormat="1" ht="15.75" customHeight="1">
      <c r="A9" s="544" t="s">
        <v>468</v>
      </c>
      <c r="B9" s="547" t="s">
        <v>210</v>
      </c>
      <c r="C9" s="583" t="s">
        <v>226</v>
      </c>
      <c r="D9" s="583"/>
      <c r="E9" s="583"/>
      <c r="F9" s="583" t="s">
        <v>227</v>
      </c>
      <c r="G9" s="583"/>
      <c r="H9" s="583"/>
      <c r="I9" s="550" t="s">
        <v>215</v>
      </c>
      <c r="J9" s="550"/>
    </row>
    <row r="10" spans="1:13" customFormat="1" ht="19.5" customHeight="1">
      <c r="A10" s="545"/>
      <c r="B10" s="548"/>
      <c r="C10" s="584" t="s">
        <v>518</v>
      </c>
      <c r="D10" s="584"/>
      <c r="E10" s="584"/>
      <c r="F10" s="584" t="s">
        <v>228</v>
      </c>
      <c r="G10" s="584"/>
      <c r="H10" s="584"/>
      <c r="I10" s="553"/>
      <c r="J10" s="553"/>
    </row>
    <row r="11" spans="1:13" customFormat="1" ht="16.5" customHeight="1">
      <c r="A11" s="545"/>
      <c r="B11" s="548"/>
      <c r="C11" s="279" t="s">
        <v>204</v>
      </c>
      <c r="D11" s="279" t="s">
        <v>115</v>
      </c>
      <c r="E11" s="279" t="s">
        <v>201</v>
      </c>
      <c r="F11" s="279" t="s">
        <v>204</v>
      </c>
      <c r="G11" s="279" t="s">
        <v>115</v>
      </c>
      <c r="H11" s="279" t="s">
        <v>201</v>
      </c>
      <c r="I11" s="553"/>
      <c r="J11" s="553"/>
    </row>
    <row r="12" spans="1:13" customFormat="1" ht="17.25" customHeight="1">
      <c r="A12" s="546"/>
      <c r="B12" s="549"/>
      <c r="C12" s="274" t="s">
        <v>207</v>
      </c>
      <c r="D12" s="274" t="s">
        <v>225</v>
      </c>
      <c r="E12" s="274" t="s">
        <v>517</v>
      </c>
      <c r="F12" s="274" t="s">
        <v>207</v>
      </c>
      <c r="G12" s="274" t="s">
        <v>225</v>
      </c>
      <c r="H12" s="274" t="s">
        <v>517</v>
      </c>
      <c r="I12" s="554"/>
      <c r="J12" s="554"/>
    </row>
    <row r="13" spans="1:13" customFormat="1" ht="57" customHeight="1" thickBot="1">
      <c r="A13" s="51">
        <v>45</v>
      </c>
      <c r="B13" s="55" t="s">
        <v>533</v>
      </c>
      <c r="C13" s="189">
        <f>SUM(D13:E13)</f>
        <v>890425</v>
      </c>
      <c r="D13" s="57">
        <v>849605</v>
      </c>
      <c r="E13" s="57">
        <v>40820</v>
      </c>
      <c r="F13" s="189">
        <f>SUM(G13:H13)</f>
        <v>14761</v>
      </c>
      <c r="G13" s="57">
        <v>14569</v>
      </c>
      <c r="H13" s="57">
        <v>192</v>
      </c>
      <c r="I13" s="556" t="s">
        <v>538</v>
      </c>
      <c r="J13" s="556"/>
    </row>
    <row r="14" spans="1:13" customFormat="1" ht="57" customHeight="1" thickBot="1">
      <c r="A14" s="53">
        <v>46</v>
      </c>
      <c r="B14" s="56" t="s">
        <v>534</v>
      </c>
      <c r="C14" s="346">
        <f t="shared" ref="C14:C15" si="0">SUM(D14:E14)</f>
        <v>4219700</v>
      </c>
      <c r="D14" s="58">
        <v>4124617</v>
      </c>
      <c r="E14" s="58">
        <v>95083</v>
      </c>
      <c r="F14" s="346">
        <f t="shared" ref="F14:F15" si="1">SUM(G14:H14)</f>
        <v>58773</v>
      </c>
      <c r="G14" s="58">
        <v>58489</v>
      </c>
      <c r="H14" s="58">
        <v>284</v>
      </c>
      <c r="I14" s="534" t="s">
        <v>537</v>
      </c>
      <c r="J14" s="534"/>
    </row>
    <row r="15" spans="1:13" customFormat="1" ht="57" customHeight="1">
      <c r="A15" s="52">
        <v>47</v>
      </c>
      <c r="B15" s="62" t="s">
        <v>535</v>
      </c>
      <c r="C15" s="319">
        <f t="shared" si="0"/>
        <v>6404312</v>
      </c>
      <c r="D15" s="63">
        <v>6277072</v>
      </c>
      <c r="E15" s="63">
        <v>127240</v>
      </c>
      <c r="F15" s="319">
        <f t="shared" si="1"/>
        <v>102587</v>
      </c>
      <c r="G15" s="63">
        <v>101923</v>
      </c>
      <c r="H15" s="63">
        <v>664</v>
      </c>
      <c r="I15" s="538" t="s">
        <v>536</v>
      </c>
      <c r="J15" s="538"/>
    </row>
    <row r="16" spans="1:13" customFormat="1" ht="57" customHeight="1">
      <c r="A16" s="539" t="s">
        <v>207</v>
      </c>
      <c r="B16" s="539"/>
      <c r="C16" s="77">
        <f t="shared" ref="C16:G16" si="2">SUM(C13:C15)</f>
        <v>11514437</v>
      </c>
      <c r="D16" s="77">
        <f t="shared" si="2"/>
        <v>11251294</v>
      </c>
      <c r="E16" s="77">
        <f t="shared" si="2"/>
        <v>263143</v>
      </c>
      <c r="F16" s="77">
        <f t="shared" si="2"/>
        <v>176121</v>
      </c>
      <c r="G16" s="77">
        <f t="shared" si="2"/>
        <v>174981</v>
      </c>
      <c r="H16" s="77">
        <f>SUM(H13:H15)</f>
        <v>1140</v>
      </c>
      <c r="I16" s="540" t="s">
        <v>204</v>
      </c>
      <c r="J16" s="540"/>
    </row>
    <row r="17" spans="1:10" ht="19.5" customHeight="1">
      <c r="A17" s="681" t="s">
        <v>404</v>
      </c>
      <c r="B17" s="681"/>
      <c r="C17" s="681"/>
      <c r="D17" s="681"/>
      <c r="E17" s="681"/>
      <c r="F17" s="682" t="s">
        <v>410</v>
      </c>
      <c r="G17" s="682"/>
      <c r="H17" s="682"/>
      <c r="I17" s="682"/>
      <c r="J17" s="682"/>
    </row>
  </sheetData>
  <mergeCells count="24">
    <mergeCell ref="A17:E17"/>
    <mergeCell ref="F17:J17"/>
    <mergeCell ref="F10:H10"/>
    <mergeCell ref="I13:J13"/>
    <mergeCell ref="I14:J14"/>
    <mergeCell ref="I15:J15"/>
    <mergeCell ref="A16:B16"/>
    <mergeCell ref="I16:J16"/>
    <mergeCell ref="A7:J7"/>
    <mergeCell ref="A8:B8"/>
    <mergeCell ref="C8:H8"/>
    <mergeCell ref="I8:J8"/>
    <mergeCell ref="A9:A12"/>
    <mergeCell ref="B9:B12"/>
    <mergeCell ref="C9:E9"/>
    <mergeCell ref="F9:H9"/>
    <mergeCell ref="I9:J12"/>
    <mergeCell ref="C10:E10"/>
    <mergeCell ref="A6:J6"/>
    <mergeCell ref="A1:J1"/>
    <mergeCell ref="A2:J2"/>
    <mergeCell ref="A3:J3"/>
    <mergeCell ref="A4:J4"/>
    <mergeCell ref="A5:J5"/>
  </mergeCells>
  <printOptions horizontalCentered="1" verticalCentered="1"/>
  <pageMargins left="0" right="0" top="0" bottom="0"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K10"/>
  <sheetViews>
    <sheetView view="pageBreakPreview" zoomScaleSheetLayoutView="100" workbookViewId="0">
      <selection activeCell="J2" sqref="J2"/>
    </sheetView>
  </sheetViews>
  <sheetFormatPr defaultColWidth="9" defaultRowHeight="23.25"/>
  <cols>
    <col min="1" max="1" width="5.625" style="23" customWidth="1"/>
    <col min="2" max="2" width="50.625" style="23" customWidth="1"/>
    <col min="3" max="3" width="1.625" style="20" customWidth="1"/>
    <col min="4" max="4" width="50.625" style="20" customWidth="1"/>
    <col min="5" max="5" width="5.625" style="20" customWidth="1"/>
    <col min="6" max="16384" width="9" style="20"/>
  </cols>
  <sheetData>
    <row r="1" spans="1:11" s="16" customFormat="1" ht="49.7" customHeight="1">
      <c r="A1" s="499"/>
      <c r="B1" s="499"/>
      <c r="C1" s="499"/>
      <c r="D1" s="499"/>
      <c r="E1" s="499"/>
      <c r="F1" s="15"/>
      <c r="G1" s="18"/>
      <c r="H1" s="18"/>
    </row>
    <row r="2" spans="1:11" ht="57.75" customHeight="1">
      <c r="A2" s="501" t="s">
        <v>278</v>
      </c>
      <c r="B2" s="501"/>
      <c r="C2" s="19"/>
      <c r="D2" s="495"/>
      <c r="E2" s="495"/>
      <c r="I2" s="19"/>
      <c r="J2" s="19"/>
      <c r="K2" s="19"/>
    </row>
    <row r="3" spans="1:11" ht="86.25" customHeight="1">
      <c r="A3" s="500" t="s">
        <v>716</v>
      </c>
      <c r="B3" s="500"/>
      <c r="D3" s="496" t="s">
        <v>712</v>
      </c>
      <c r="E3" s="496"/>
    </row>
    <row r="4" spans="1:11" ht="69" customHeight="1">
      <c r="A4" s="500" t="s">
        <v>717</v>
      </c>
      <c r="B4" s="500"/>
      <c r="D4" s="496" t="s">
        <v>713</v>
      </c>
      <c r="E4" s="496"/>
    </row>
    <row r="5" spans="1:11" ht="51" customHeight="1">
      <c r="A5" s="494" t="s">
        <v>715</v>
      </c>
      <c r="B5" s="494"/>
      <c r="D5" s="496" t="s">
        <v>714</v>
      </c>
      <c r="E5" s="496"/>
    </row>
    <row r="6" spans="1:11" ht="34.5" customHeight="1">
      <c r="A6" s="494" t="s">
        <v>194</v>
      </c>
      <c r="B6" s="494"/>
      <c r="C6" s="21"/>
      <c r="D6" s="496" t="s">
        <v>193</v>
      </c>
      <c r="E6" s="496"/>
    </row>
    <row r="7" spans="1:11" ht="99.75" customHeight="1">
      <c r="A7" s="493" t="s">
        <v>711</v>
      </c>
      <c r="B7" s="493"/>
      <c r="C7" s="7"/>
      <c r="D7" s="497" t="s">
        <v>710</v>
      </c>
      <c r="E7" s="498"/>
    </row>
    <row r="8" spans="1:11" ht="67.7" customHeight="1">
      <c r="A8" s="22"/>
    </row>
    <row r="9" spans="1:11" ht="67.7" customHeight="1">
      <c r="E9" s="17"/>
    </row>
    <row r="10" spans="1:11" ht="43.5" customHeight="1">
      <c r="A10" s="17"/>
      <c r="B10" s="17"/>
      <c r="D10" s="17"/>
    </row>
  </sheetData>
  <mergeCells count="13">
    <mergeCell ref="A1:E1"/>
    <mergeCell ref="D4:E4"/>
    <mergeCell ref="A3:B3"/>
    <mergeCell ref="A4:B4"/>
    <mergeCell ref="A2:B2"/>
    <mergeCell ref="D3:E3"/>
    <mergeCell ref="A7:B7"/>
    <mergeCell ref="A6:B6"/>
    <mergeCell ref="D2:E2"/>
    <mergeCell ref="A5:B5"/>
    <mergeCell ref="D5:E5"/>
    <mergeCell ref="D6:E6"/>
    <mergeCell ref="D7:E7"/>
  </mergeCells>
  <phoneticPr fontId="19" type="noConversion"/>
  <printOptions horizontalCentered="1" verticalCentered="1"/>
  <pageMargins left="0" right="0" top="0" bottom="0" header="0.3" footer="0.3"/>
  <pageSetup paperSize="9" orientation="landscape" r:id="rId1"/>
  <rowBreaks count="1" manualBreakCount="1">
    <brk id="7" max="4" man="1"/>
  </rowBreaks>
  <drawing r:id="rId2"/>
  <legacyDrawing r:id="rId3"/>
  <oleObjects>
    <mc:AlternateContent xmlns:mc="http://schemas.openxmlformats.org/markup-compatibility/2006">
      <mc:Choice Requires="x14">
        <oleObject progId="MSWordArt.2" shapeId="82947" r:id="rId4">
          <objectPr defaultSize="0" autoPict="0" r:id="rId5">
            <anchor moveWithCells="1" sizeWithCells="1">
              <from>
                <xdr:col>3</xdr:col>
                <xdr:colOff>1762125</xdr:colOff>
                <xdr:row>1</xdr:row>
                <xdr:rowOff>95250</xdr:rowOff>
              </from>
              <to>
                <xdr:col>3</xdr:col>
                <xdr:colOff>2647950</xdr:colOff>
                <xdr:row>1</xdr:row>
                <xdr:rowOff>628650</xdr:rowOff>
              </to>
            </anchor>
          </objectPr>
        </oleObject>
      </mc:Choice>
      <mc:Fallback>
        <oleObject progId="MSWordArt.2" shapeId="8294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39997558519241921"/>
  </sheetPr>
  <dimension ref="A1:M72"/>
  <sheetViews>
    <sheetView view="pageBreakPreview" topLeftCell="A49" zoomScaleSheetLayoutView="100" workbookViewId="0">
      <selection activeCell="I55" sqref="A55:J55"/>
    </sheetView>
  </sheetViews>
  <sheetFormatPr defaultColWidth="9.125" defaultRowHeight="14.25"/>
  <cols>
    <col min="1" max="1" width="5.625" style="176" customWidth="1"/>
    <col min="2" max="2" width="40.5" style="171" customWidth="1"/>
    <col min="3" max="3" width="11" style="171" customWidth="1"/>
    <col min="4" max="4" width="8.75" style="171" bestFit="1" customWidth="1"/>
    <col min="5" max="5" width="7.625" style="171" customWidth="1"/>
    <col min="6" max="6" width="8.75" style="171" customWidth="1"/>
    <col min="7" max="7" width="6.75" style="171" customWidth="1"/>
    <col min="8" max="8" width="7.25" style="171" customWidth="1"/>
    <col min="9" max="9" width="35.5" style="171" customWidth="1"/>
    <col min="10" max="10" width="5.625" style="171" customWidth="1"/>
    <col min="11" max="16384" width="9.125" style="171"/>
  </cols>
  <sheetData>
    <row r="1" spans="1:13" s="170" customFormat="1" ht="47.25" customHeight="1">
      <c r="A1" s="687"/>
      <c r="B1" s="687"/>
      <c r="C1" s="687"/>
      <c r="D1" s="687"/>
      <c r="E1" s="687"/>
      <c r="F1" s="687"/>
      <c r="G1" s="687"/>
      <c r="H1" s="687"/>
      <c r="I1" s="687"/>
      <c r="J1" s="687"/>
      <c r="K1" s="169"/>
      <c r="L1" s="169"/>
      <c r="M1" s="169"/>
    </row>
    <row r="2" spans="1:13" ht="17.45" customHeight="1">
      <c r="A2" s="688" t="s">
        <v>284</v>
      </c>
      <c r="B2" s="688"/>
      <c r="C2" s="688"/>
      <c r="D2" s="688"/>
      <c r="E2" s="688"/>
      <c r="F2" s="688"/>
      <c r="G2" s="688"/>
      <c r="H2" s="688"/>
      <c r="I2" s="688"/>
      <c r="J2" s="688"/>
    </row>
    <row r="3" spans="1:13" ht="16.5" customHeight="1">
      <c r="A3" s="688" t="s">
        <v>306</v>
      </c>
      <c r="B3" s="688"/>
      <c r="C3" s="688"/>
      <c r="D3" s="688"/>
      <c r="E3" s="688"/>
      <c r="F3" s="688"/>
      <c r="G3" s="688"/>
      <c r="H3" s="688"/>
      <c r="I3" s="688"/>
      <c r="J3" s="688"/>
    </row>
    <row r="4" spans="1:13" ht="16.5" customHeight="1">
      <c r="A4" s="688" t="s">
        <v>656</v>
      </c>
      <c r="B4" s="688"/>
      <c r="C4" s="688"/>
      <c r="D4" s="688"/>
      <c r="E4" s="688"/>
      <c r="F4" s="688"/>
      <c r="G4" s="688"/>
      <c r="H4" s="688"/>
      <c r="I4" s="688"/>
      <c r="J4" s="688"/>
    </row>
    <row r="5" spans="1:13" ht="15.6" customHeight="1">
      <c r="A5" s="683" t="s">
        <v>408</v>
      </c>
      <c r="B5" s="683"/>
      <c r="C5" s="683"/>
      <c r="D5" s="683"/>
      <c r="E5" s="683"/>
      <c r="F5" s="683"/>
      <c r="G5" s="683"/>
      <c r="H5" s="683"/>
      <c r="I5" s="683"/>
      <c r="J5" s="683"/>
    </row>
    <row r="6" spans="1:13" ht="15.6" customHeight="1">
      <c r="A6" s="683" t="s">
        <v>264</v>
      </c>
      <c r="B6" s="683"/>
      <c r="C6" s="683"/>
      <c r="D6" s="683"/>
      <c r="E6" s="683"/>
      <c r="F6" s="683"/>
      <c r="G6" s="683"/>
      <c r="H6" s="683"/>
      <c r="I6" s="683"/>
      <c r="J6" s="683"/>
    </row>
    <row r="7" spans="1:13" ht="15.6" customHeight="1">
      <c r="A7" s="683" t="s">
        <v>657</v>
      </c>
      <c r="B7" s="683"/>
      <c r="C7" s="683"/>
      <c r="D7" s="683"/>
      <c r="E7" s="683"/>
      <c r="F7" s="683"/>
      <c r="G7" s="683"/>
      <c r="H7" s="683"/>
      <c r="I7" s="683"/>
      <c r="J7" s="683"/>
    </row>
    <row r="8" spans="1:13" ht="15.6" customHeight="1">
      <c r="A8" s="684" t="s">
        <v>677</v>
      </c>
      <c r="B8" s="684"/>
      <c r="C8" s="172"/>
      <c r="D8" s="172"/>
      <c r="E8" s="173">
        <v>2021</v>
      </c>
      <c r="F8" s="174"/>
      <c r="G8" s="172"/>
      <c r="H8" s="278"/>
      <c r="I8" s="685" t="s">
        <v>432</v>
      </c>
      <c r="J8" s="685"/>
    </row>
    <row r="9" spans="1:13" s="88" customFormat="1" ht="19.5" customHeight="1">
      <c r="A9" s="544" t="s">
        <v>442</v>
      </c>
      <c r="B9" s="547" t="s">
        <v>210</v>
      </c>
      <c r="C9" s="676" t="s">
        <v>226</v>
      </c>
      <c r="D9" s="676"/>
      <c r="E9" s="686"/>
      <c r="F9" s="686" t="s">
        <v>227</v>
      </c>
      <c r="G9" s="676"/>
      <c r="H9" s="676"/>
      <c r="I9" s="550" t="s">
        <v>215</v>
      </c>
      <c r="J9" s="550"/>
    </row>
    <row r="10" spans="1:13" s="88" customFormat="1" ht="19.5" customHeight="1">
      <c r="A10" s="545"/>
      <c r="B10" s="548"/>
      <c r="C10" s="669" t="s">
        <v>518</v>
      </c>
      <c r="D10" s="669"/>
      <c r="E10" s="669"/>
      <c r="F10" s="669" t="s">
        <v>228</v>
      </c>
      <c r="G10" s="669"/>
      <c r="H10" s="669"/>
      <c r="I10" s="553"/>
      <c r="J10" s="553"/>
    </row>
    <row r="11" spans="1:13" s="88" customFormat="1" ht="24" customHeight="1">
      <c r="A11" s="545"/>
      <c r="B11" s="548"/>
      <c r="C11" s="279" t="s">
        <v>204</v>
      </c>
      <c r="D11" s="279" t="s">
        <v>115</v>
      </c>
      <c r="E11" s="279" t="s">
        <v>201</v>
      </c>
      <c r="F11" s="279" t="s">
        <v>204</v>
      </c>
      <c r="G11" s="448" t="s">
        <v>115</v>
      </c>
      <c r="H11" s="279" t="s">
        <v>201</v>
      </c>
      <c r="I11" s="553"/>
      <c r="J11" s="553"/>
    </row>
    <row r="12" spans="1:13" s="88" customFormat="1" ht="24" customHeight="1">
      <c r="A12" s="546"/>
      <c r="B12" s="549"/>
      <c r="C12" s="334" t="s">
        <v>207</v>
      </c>
      <c r="D12" s="274" t="s">
        <v>225</v>
      </c>
      <c r="E12" s="274" t="s">
        <v>517</v>
      </c>
      <c r="F12" s="334" t="s">
        <v>207</v>
      </c>
      <c r="G12" s="274" t="s">
        <v>225</v>
      </c>
      <c r="H12" s="274" t="s">
        <v>517</v>
      </c>
      <c r="I12" s="554"/>
      <c r="J12" s="554"/>
    </row>
    <row r="13" spans="1:13" s="88" customFormat="1" ht="21.75" customHeight="1">
      <c r="A13" s="202">
        <v>4511</v>
      </c>
      <c r="B13" s="286" t="s">
        <v>559</v>
      </c>
      <c r="C13" s="378">
        <f>E13+D13</f>
        <v>334497</v>
      </c>
      <c r="D13" s="372">
        <v>322268</v>
      </c>
      <c r="E13" s="379">
        <v>12229</v>
      </c>
      <c r="F13" s="333">
        <f>H13+G13</f>
        <v>3999</v>
      </c>
      <c r="G13" s="372">
        <v>3897</v>
      </c>
      <c r="H13" s="265">
        <v>102</v>
      </c>
      <c r="I13" s="582" t="s">
        <v>558</v>
      </c>
      <c r="J13" s="582"/>
    </row>
    <row r="14" spans="1:13" s="88" customFormat="1" ht="24" customHeight="1">
      <c r="A14" s="200">
        <v>4512</v>
      </c>
      <c r="B14" s="288" t="s">
        <v>560</v>
      </c>
      <c r="C14" s="313">
        <f t="shared" ref="C14:C71" si="0">E14+D14</f>
        <v>101052</v>
      </c>
      <c r="D14" s="363">
        <v>96981</v>
      </c>
      <c r="E14" s="380">
        <v>4071</v>
      </c>
      <c r="F14" s="313">
        <f t="shared" ref="F14:F71" si="1">H14+G14</f>
        <v>1580</v>
      </c>
      <c r="G14" s="363">
        <v>1556</v>
      </c>
      <c r="H14" s="257">
        <v>24</v>
      </c>
      <c r="I14" s="573" t="s">
        <v>561</v>
      </c>
      <c r="J14" s="573"/>
    </row>
    <row r="15" spans="1:13" s="175" customFormat="1" ht="19.5">
      <c r="A15" s="199">
        <v>4519</v>
      </c>
      <c r="B15" s="290" t="s">
        <v>718</v>
      </c>
      <c r="C15" s="376">
        <f t="shared" si="0"/>
        <v>16120</v>
      </c>
      <c r="D15" s="373">
        <v>16120</v>
      </c>
      <c r="E15" s="381">
        <v>0</v>
      </c>
      <c r="F15" s="332">
        <f t="shared" si="1"/>
        <v>342</v>
      </c>
      <c r="G15" s="373">
        <v>342</v>
      </c>
      <c r="H15" s="256">
        <v>0</v>
      </c>
      <c r="I15" s="568" t="s">
        <v>719</v>
      </c>
      <c r="J15" s="568"/>
    </row>
    <row r="16" spans="1:13" s="175" customFormat="1" ht="19.5">
      <c r="A16" s="200">
        <v>4531</v>
      </c>
      <c r="B16" s="288" t="s">
        <v>562</v>
      </c>
      <c r="C16" s="313">
        <f t="shared" si="0"/>
        <v>319814</v>
      </c>
      <c r="D16" s="363">
        <v>300782</v>
      </c>
      <c r="E16" s="380">
        <v>19032</v>
      </c>
      <c r="F16" s="313">
        <f t="shared" si="1"/>
        <v>6597</v>
      </c>
      <c r="G16" s="363">
        <v>6547</v>
      </c>
      <c r="H16" s="257">
        <v>50</v>
      </c>
      <c r="I16" s="573" t="s">
        <v>608</v>
      </c>
      <c r="J16" s="573"/>
    </row>
    <row r="17" spans="1:10" s="175" customFormat="1">
      <c r="A17" s="199">
        <v>4532</v>
      </c>
      <c r="B17" s="290" t="s">
        <v>563</v>
      </c>
      <c r="C17" s="376">
        <f t="shared" si="0"/>
        <v>97228</v>
      </c>
      <c r="D17" s="373">
        <v>91741</v>
      </c>
      <c r="E17" s="381">
        <v>5487</v>
      </c>
      <c r="F17" s="332">
        <f t="shared" si="1"/>
        <v>1575</v>
      </c>
      <c r="G17" s="373">
        <v>1559</v>
      </c>
      <c r="H17" s="256">
        <v>16</v>
      </c>
      <c r="I17" s="568" t="s">
        <v>607</v>
      </c>
      <c r="J17" s="568"/>
    </row>
    <row r="18" spans="1:10" s="175" customFormat="1" ht="19.5">
      <c r="A18" s="200">
        <v>4539</v>
      </c>
      <c r="B18" s="288" t="s">
        <v>564</v>
      </c>
      <c r="C18" s="313">
        <f t="shared" si="0"/>
        <v>21713</v>
      </c>
      <c r="D18" s="363">
        <v>21713</v>
      </c>
      <c r="E18" s="380">
        <v>0</v>
      </c>
      <c r="F18" s="313">
        <f t="shared" si="1"/>
        <v>668</v>
      </c>
      <c r="G18" s="363">
        <v>668</v>
      </c>
      <c r="H18" s="257">
        <v>0</v>
      </c>
      <c r="I18" s="573" t="s">
        <v>606</v>
      </c>
      <c r="J18" s="573"/>
    </row>
    <row r="19" spans="1:10" s="175" customFormat="1">
      <c r="A19" s="199">
        <v>4610</v>
      </c>
      <c r="B19" s="290" t="s">
        <v>539</v>
      </c>
      <c r="C19" s="376">
        <f t="shared" si="0"/>
        <v>12124</v>
      </c>
      <c r="D19" s="373">
        <v>12042</v>
      </c>
      <c r="E19" s="381">
        <v>82</v>
      </c>
      <c r="F19" s="332">
        <f t="shared" si="1"/>
        <v>204</v>
      </c>
      <c r="G19" s="373">
        <v>204</v>
      </c>
      <c r="H19" s="256">
        <v>0</v>
      </c>
      <c r="I19" s="568" t="s">
        <v>548</v>
      </c>
      <c r="J19" s="568"/>
    </row>
    <row r="20" spans="1:10" s="175" customFormat="1">
      <c r="A20" s="200">
        <v>4620</v>
      </c>
      <c r="B20" s="288" t="s">
        <v>565</v>
      </c>
      <c r="C20" s="313">
        <f t="shared" si="0"/>
        <v>93362</v>
      </c>
      <c r="D20" s="363">
        <v>85679</v>
      </c>
      <c r="E20" s="380">
        <v>7683</v>
      </c>
      <c r="F20" s="313">
        <f t="shared" si="1"/>
        <v>1285</v>
      </c>
      <c r="G20" s="363">
        <v>1267</v>
      </c>
      <c r="H20" s="257">
        <v>18</v>
      </c>
      <c r="I20" s="573" t="s">
        <v>605</v>
      </c>
      <c r="J20" s="573"/>
    </row>
    <row r="21" spans="1:10" s="175" customFormat="1">
      <c r="A21" s="199">
        <v>4631</v>
      </c>
      <c r="B21" s="290" t="s">
        <v>540</v>
      </c>
      <c r="C21" s="376">
        <f t="shared" si="0"/>
        <v>85118</v>
      </c>
      <c r="D21" s="373">
        <v>85118</v>
      </c>
      <c r="E21" s="381">
        <v>0</v>
      </c>
      <c r="F21" s="332">
        <f t="shared" si="1"/>
        <v>1765</v>
      </c>
      <c r="G21" s="373">
        <v>1765</v>
      </c>
      <c r="H21" s="256">
        <v>0</v>
      </c>
      <c r="I21" s="568" t="s">
        <v>549</v>
      </c>
      <c r="J21" s="568"/>
    </row>
    <row r="22" spans="1:10" s="175" customFormat="1">
      <c r="A22" s="200">
        <v>4632</v>
      </c>
      <c r="B22" s="288" t="s">
        <v>609</v>
      </c>
      <c r="C22" s="313">
        <f t="shared" si="0"/>
        <v>87789</v>
      </c>
      <c r="D22" s="363">
        <v>86857</v>
      </c>
      <c r="E22" s="380">
        <v>932</v>
      </c>
      <c r="F22" s="313">
        <f t="shared" si="1"/>
        <v>1754</v>
      </c>
      <c r="G22" s="363">
        <v>1740</v>
      </c>
      <c r="H22" s="257">
        <v>14</v>
      </c>
      <c r="I22" s="573" t="s">
        <v>604</v>
      </c>
      <c r="J22" s="573"/>
    </row>
    <row r="23" spans="1:10" s="175" customFormat="1" ht="21.75" customHeight="1">
      <c r="A23" s="199">
        <v>4641</v>
      </c>
      <c r="B23" s="290" t="s">
        <v>610</v>
      </c>
      <c r="C23" s="376">
        <f t="shared" si="0"/>
        <v>32260</v>
      </c>
      <c r="D23" s="373">
        <v>32260</v>
      </c>
      <c r="E23" s="381">
        <v>0</v>
      </c>
      <c r="F23" s="332">
        <f t="shared" si="1"/>
        <v>852</v>
      </c>
      <c r="G23" s="373">
        <v>852</v>
      </c>
      <c r="H23" s="256">
        <v>0</v>
      </c>
      <c r="I23" s="568" t="s">
        <v>603</v>
      </c>
      <c r="J23" s="568"/>
    </row>
    <row r="24" spans="1:10" s="175" customFormat="1" ht="21" customHeight="1">
      <c r="A24" s="200">
        <v>4647</v>
      </c>
      <c r="B24" s="288" t="s">
        <v>611</v>
      </c>
      <c r="C24" s="313">
        <f t="shared" si="0"/>
        <v>188029</v>
      </c>
      <c r="D24" s="363">
        <v>186545</v>
      </c>
      <c r="E24" s="380">
        <v>1484</v>
      </c>
      <c r="F24" s="313">
        <f t="shared" si="1"/>
        <v>2415</v>
      </c>
      <c r="G24" s="363">
        <v>2409</v>
      </c>
      <c r="H24" s="257">
        <v>6</v>
      </c>
      <c r="I24" s="573" t="s">
        <v>602</v>
      </c>
      <c r="J24" s="573"/>
    </row>
    <row r="25" spans="1:10" s="175" customFormat="1" ht="39" customHeight="1">
      <c r="A25" s="199">
        <v>4648</v>
      </c>
      <c r="B25" s="290" t="s">
        <v>612</v>
      </c>
      <c r="C25" s="376">
        <f t="shared" si="0"/>
        <v>113201</v>
      </c>
      <c r="D25" s="373">
        <v>111188</v>
      </c>
      <c r="E25" s="381">
        <v>2013</v>
      </c>
      <c r="F25" s="332">
        <f t="shared" si="1"/>
        <v>2231</v>
      </c>
      <c r="G25" s="373">
        <v>2225</v>
      </c>
      <c r="H25" s="256">
        <v>6</v>
      </c>
      <c r="I25" s="568" t="s">
        <v>601</v>
      </c>
      <c r="J25" s="568"/>
    </row>
    <row r="26" spans="1:10" s="431" customFormat="1" ht="34.5" customHeight="1">
      <c r="A26" s="200">
        <v>4649</v>
      </c>
      <c r="B26" s="288" t="s">
        <v>728</v>
      </c>
      <c r="C26" s="313">
        <f t="shared" si="0"/>
        <v>0</v>
      </c>
      <c r="D26" s="363">
        <v>0</v>
      </c>
      <c r="E26" s="380">
        <v>0</v>
      </c>
      <c r="F26" s="313">
        <f t="shared" si="1"/>
        <v>0</v>
      </c>
      <c r="G26" s="363">
        <v>0</v>
      </c>
      <c r="H26" s="257">
        <v>0</v>
      </c>
      <c r="I26" s="573" t="s">
        <v>720</v>
      </c>
      <c r="J26" s="573"/>
    </row>
    <row r="27" spans="1:10" s="175" customFormat="1">
      <c r="A27" s="199">
        <v>4651</v>
      </c>
      <c r="B27" s="290" t="s">
        <v>613</v>
      </c>
      <c r="C27" s="376">
        <f t="shared" si="0"/>
        <v>29664</v>
      </c>
      <c r="D27" s="373">
        <v>29440</v>
      </c>
      <c r="E27" s="381">
        <v>224</v>
      </c>
      <c r="F27" s="332">
        <f t="shared" si="1"/>
        <v>270</v>
      </c>
      <c r="G27" s="373">
        <v>266</v>
      </c>
      <c r="H27" s="256">
        <v>4</v>
      </c>
      <c r="I27" s="568" t="s">
        <v>600</v>
      </c>
      <c r="J27" s="568"/>
    </row>
    <row r="28" spans="1:10" s="175" customFormat="1">
      <c r="A28" s="200">
        <v>4652</v>
      </c>
      <c r="B28" s="288" t="s">
        <v>614</v>
      </c>
      <c r="C28" s="313">
        <f t="shared" si="0"/>
        <v>129601</v>
      </c>
      <c r="D28" s="363">
        <v>122299</v>
      </c>
      <c r="E28" s="380">
        <v>7302</v>
      </c>
      <c r="F28" s="313">
        <f t="shared" si="1"/>
        <v>1408</v>
      </c>
      <c r="G28" s="363">
        <v>1399</v>
      </c>
      <c r="H28" s="257">
        <v>9</v>
      </c>
      <c r="I28" s="573" t="s">
        <v>599</v>
      </c>
      <c r="J28" s="573"/>
    </row>
    <row r="29" spans="1:10" s="175" customFormat="1">
      <c r="A29" s="199">
        <v>4653</v>
      </c>
      <c r="B29" s="290" t="s">
        <v>615</v>
      </c>
      <c r="C29" s="376">
        <f t="shared" si="0"/>
        <v>33143</v>
      </c>
      <c r="D29" s="373">
        <v>33143</v>
      </c>
      <c r="E29" s="381">
        <v>0</v>
      </c>
      <c r="F29" s="332">
        <f t="shared" si="1"/>
        <v>767</v>
      </c>
      <c r="G29" s="373">
        <v>761</v>
      </c>
      <c r="H29" s="256">
        <v>6</v>
      </c>
      <c r="I29" s="568" t="s">
        <v>598</v>
      </c>
      <c r="J29" s="568"/>
    </row>
    <row r="30" spans="1:10" s="175" customFormat="1">
      <c r="A30" s="200">
        <v>4659</v>
      </c>
      <c r="B30" s="288" t="s">
        <v>616</v>
      </c>
      <c r="C30" s="313">
        <f t="shared" si="0"/>
        <v>1519959</v>
      </c>
      <c r="D30" s="363">
        <v>1485095</v>
      </c>
      <c r="E30" s="380">
        <v>34864</v>
      </c>
      <c r="F30" s="313">
        <f t="shared" si="1"/>
        <v>19318</v>
      </c>
      <c r="G30" s="363">
        <v>19221</v>
      </c>
      <c r="H30" s="257">
        <v>97</v>
      </c>
      <c r="I30" s="573" t="s">
        <v>550</v>
      </c>
      <c r="J30" s="573"/>
    </row>
    <row r="31" spans="1:10" s="175" customFormat="1" ht="13.9" customHeight="1">
      <c r="A31" s="199">
        <v>4661</v>
      </c>
      <c r="B31" s="290" t="s">
        <v>617</v>
      </c>
      <c r="C31" s="376">
        <f t="shared" si="0"/>
        <v>19589</v>
      </c>
      <c r="D31" s="373">
        <v>19084</v>
      </c>
      <c r="E31" s="381">
        <v>505</v>
      </c>
      <c r="F31" s="332">
        <f t="shared" si="1"/>
        <v>215</v>
      </c>
      <c r="G31" s="373">
        <v>214</v>
      </c>
      <c r="H31" s="256">
        <v>1</v>
      </c>
      <c r="I31" s="568" t="s">
        <v>597</v>
      </c>
      <c r="J31" s="568"/>
    </row>
    <row r="32" spans="1:10" s="175" customFormat="1">
      <c r="A32" s="201">
        <v>4662</v>
      </c>
      <c r="B32" s="371" t="s">
        <v>541</v>
      </c>
      <c r="C32" s="471">
        <f t="shared" si="0"/>
        <v>5496</v>
      </c>
      <c r="D32" s="374">
        <v>5496</v>
      </c>
      <c r="E32" s="382">
        <v>0</v>
      </c>
      <c r="F32" s="471">
        <f t="shared" si="1"/>
        <v>136</v>
      </c>
      <c r="G32" s="374">
        <v>136</v>
      </c>
      <c r="H32" s="260">
        <v>0</v>
      </c>
      <c r="I32" s="574" t="s">
        <v>551</v>
      </c>
      <c r="J32" s="574"/>
    </row>
    <row r="33" spans="1:13" s="175" customFormat="1" ht="19.5" customHeight="1">
      <c r="A33" s="199">
        <v>4663</v>
      </c>
      <c r="B33" s="290" t="s">
        <v>618</v>
      </c>
      <c r="C33" s="376">
        <f t="shared" si="0"/>
        <v>1722794</v>
      </c>
      <c r="D33" s="373">
        <v>1688291</v>
      </c>
      <c r="E33" s="381">
        <v>34503</v>
      </c>
      <c r="F33" s="332">
        <f t="shared" si="1"/>
        <v>24129</v>
      </c>
      <c r="G33" s="373">
        <v>24014</v>
      </c>
      <c r="H33" s="256">
        <v>115</v>
      </c>
      <c r="I33" s="568" t="s">
        <v>596</v>
      </c>
      <c r="J33" s="568"/>
    </row>
    <row r="34" spans="1:13" customFormat="1" ht="15" customHeight="1">
      <c r="A34" s="200">
        <v>4669</v>
      </c>
      <c r="B34" s="288" t="s">
        <v>732</v>
      </c>
      <c r="C34" s="313">
        <f t="shared" si="0"/>
        <v>61406</v>
      </c>
      <c r="D34" s="363">
        <v>61406</v>
      </c>
      <c r="E34" s="380">
        <v>0</v>
      </c>
      <c r="F34" s="313">
        <f t="shared" si="1"/>
        <v>977</v>
      </c>
      <c r="G34" s="363">
        <v>977</v>
      </c>
      <c r="H34" s="257">
        <v>0</v>
      </c>
      <c r="I34" s="573" t="s">
        <v>733</v>
      </c>
      <c r="J34" s="573"/>
      <c r="L34" s="171"/>
      <c r="M34" s="171"/>
    </row>
    <row r="35" spans="1:13" s="175" customFormat="1">
      <c r="A35" s="199">
        <v>4690</v>
      </c>
      <c r="B35" s="290" t="s">
        <v>542</v>
      </c>
      <c r="C35" s="376">
        <f t="shared" si="0"/>
        <v>16438</v>
      </c>
      <c r="D35" s="373">
        <v>16166</v>
      </c>
      <c r="E35" s="381">
        <v>272</v>
      </c>
      <c r="F35" s="332">
        <f t="shared" si="1"/>
        <v>311</v>
      </c>
      <c r="G35" s="373">
        <v>309</v>
      </c>
      <c r="H35" s="256">
        <v>2</v>
      </c>
      <c r="I35" s="568" t="s">
        <v>552</v>
      </c>
      <c r="J35" s="568"/>
    </row>
    <row r="36" spans="1:13" s="175" customFormat="1">
      <c r="A36" s="200">
        <v>4691</v>
      </c>
      <c r="B36" s="288" t="s">
        <v>619</v>
      </c>
      <c r="C36" s="313">
        <f t="shared" si="0"/>
        <v>7830</v>
      </c>
      <c r="D36" s="363">
        <v>7830</v>
      </c>
      <c r="E36" s="380">
        <v>0</v>
      </c>
      <c r="F36" s="313">
        <f t="shared" si="1"/>
        <v>77</v>
      </c>
      <c r="G36" s="363">
        <v>77</v>
      </c>
      <c r="H36" s="257">
        <v>0</v>
      </c>
      <c r="I36" s="573" t="s">
        <v>595</v>
      </c>
      <c r="J36" s="573"/>
    </row>
    <row r="37" spans="1:13" s="175" customFormat="1" ht="19.5" customHeight="1">
      <c r="A37" s="199">
        <v>4692</v>
      </c>
      <c r="B37" s="290" t="s">
        <v>620</v>
      </c>
      <c r="C37" s="376">
        <f t="shared" si="0"/>
        <v>61899</v>
      </c>
      <c r="D37" s="373">
        <v>56680</v>
      </c>
      <c r="E37" s="381">
        <v>5219</v>
      </c>
      <c r="F37" s="332">
        <f t="shared" si="1"/>
        <v>659</v>
      </c>
      <c r="G37" s="373">
        <v>653</v>
      </c>
      <c r="H37" s="256">
        <v>6</v>
      </c>
      <c r="I37" s="568" t="s">
        <v>594</v>
      </c>
      <c r="J37" s="568"/>
    </row>
    <row r="38" spans="1:13" s="175" customFormat="1" ht="13.9" customHeight="1">
      <c r="A38" s="200">
        <v>4712</v>
      </c>
      <c r="B38" s="288" t="s">
        <v>543</v>
      </c>
      <c r="C38" s="313">
        <f t="shared" si="0"/>
        <v>180298</v>
      </c>
      <c r="D38" s="363">
        <v>175796</v>
      </c>
      <c r="E38" s="380">
        <v>4502</v>
      </c>
      <c r="F38" s="313">
        <f t="shared" si="1"/>
        <v>4128</v>
      </c>
      <c r="G38" s="363">
        <v>4112</v>
      </c>
      <c r="H38" s="257">
        <v>16</v>
      </c>
      <c r="I38" s="573" t="s">
        <v>553</v>
      </c>
      <c r="J38" s="573"/>
    </row>
    <row r="39" spans="1:13" s="175" customFormat="1">
      <c r="A39" s="199">
        <v>4714</v>
      </c>
      <c r="B39" s="290" t="s">
        <v>544</v>
      </c>
      <c r="C39" s="376">
        <f t="shared" si="0"/>
        <v>350323</v>
      </c>
      <c r="D39" s="373">
        <v>338789</v>
      </c>
      <c r="E39" s="381">
        <v>11534</v>
      </c>
      <c r="F39" s="332">
        <f t="shared" si="1"/>
        <v>12366</v>
      </c>
      <c r="G39" s="373">
        <v>12331</v>
      </c>
      <c r="H39" s="256">
        <v>35</v>
      </c>
      <c r="I39" s="568" t="s">
        <v>554</v>
      </c>
      <c r="J39" s="568"/>
    </row>
    <row r="40" spans="1:13" s="175" customFormat="1" ht="14.25" customHeight="1">
      <c r="A40" s="200">
        <v>4719</v>
      </c>
      <c r="B40" s="288" t="s">
        <v>645</v>
      </c>
      <c r="C40" s="313">
        <f t="shared" si="0"/>
        <v>1320484</v>
      </c>
      <c r="D40" s="363">
        <v>1312813</v>
      </c>
      <c r="E40" s="380">
        <v>7671</v>
      </c>
      <c r="F40" s="313">
        <f t="shared" si="1"/>
        <v>14535</v>
      </c>
      <c r="G40" s="363">
        <v>14495</v>
      </c>
      <c r="H40" s="257">
        <v>40</v>
      </c>
      <c r="I40" s="573" t="s">
        <v>593</v>
      </c>
      <c r="J40" s="573"/>
    </row>
    <row r="41" spans="1:13" s="175" customFormat="1">
      <c r="A41" s="199">
        <v>4720</v>
      </c>
      <c r="B41" s="290" t="s">
        <v>622</v>
      </c>
      <c r="C41" s="376">
        <f t="shared" si="0"/>
        <v>125378</v>
      </c>
      <c r="D41" s="373">
        <v>124059</v>
      </c>
      <c r="E41" s="381">
        <v>1319</v>
      </c>
      <c r="F41" s="332">
        <f t="shared" si="1"/>
        <v>2895</v>
      </c>
      <c r="G41" s="373">
        <v>2887</v>
      </c>
      <c r="H41" s="256">
        <v>8</v>
      </c>
      <c r="I41" s="568" t="s">
        <v>592</v>
      </c>
      <c r="J41" s="568"/>
    </row>
    <row r="42" spans="1:13" s="431" customFormat="1">
      <c r="A42" s="200">
        <v>4722</v>
      </c>
      <c r="B42" s="288" t="s">
        <v>632</v>
      </c>
      <c r="C42" s="313">
        <f t="shared" si="0"/>
        <v>0</v>
      </c>
      <c r="D42" s="363">
        <v>0</v>
      </c>
      <c r="E42" s="380">
        <v>0</v>
      </c>
      <c r="F42" s="313">
        <f t="shared" si="1"/>
        <v>0</v>
      </c>
      <c r="G42" s="363">
        <v>0</v>
      </c>
      <c r="H42" s="257">
        <v>0</v>
      </c>
      <c r="I42" s="573" t="s">
        <v>591</v>
      </c>
      <c r="J42" s="573"/>
    </row>
    <row r="43" spans="1:13" s="175" customFormat="1">
      <c r="A43" s="199">
        <v>4723</v>
      </c>
      <c r="B43" s="290" t="s">
        <v>631</v>
      </c>
      <c r="C43" s="376">
        <f t="shared" si="0"/>
        <v>1065</v>
      </c>
      <c r="D43" s="373">
        <v>1022</v>
      </c>
      <c r="E43" s="381">
        <v>43</v>
      </c>
      <c r="F43" s="332">
        <f t="shared" si="1"/>
        <v>20</v>
      </c>
      <c r="G43" s="373">
        <v>20</v>
      </c>
      <c r="H43" s="256">
        <v>0</v>
      </c>
      <c r="I43" s="689" t="s">
        <v>590</v>
      </c>
      <c r="J43" s="690"/>
    </row>
    <row r="44" spans="1:13" s="175" customFormat="1">
      <c r="A44" s="200">
        <v>4724</v>
      </c>
      <c r="B44" s="288" t="s">
        <v>630</v>
      </c>
      <c r="C44" s="313">
        <f t="shared" si="0"/>
        <v>187663</v>
      </c>
      <c r="D44" s="363">
        <v>187663</v>
      </c>
      <c r="E44" s="380">
        <v>0</v>
      </c>
      <c r="F44" s="313">
        <f t="shared" si="1"/>
        <v>2780</v>
      </c>
      <c r="G44" s="363">
        <v>2780</v>
      </c>
      <c r="H44" s="257">
        <v>0</v>
      </c>
      <c r="I44" s="573" t="s">
        <v>589</v>
      </c>
      <c r="J44" s="573"/>
    </row>
    <row r="45" spans="1:13" s="175" customFormat="1">
      <c r="A45" s="199">
        <v>4725</v>
      </c>
      <c r="B45" s="290" t="s">
        <v>629</v>
      </c>
      <c r="C45" s="376">
        <f t="shared" si="0"/>
        <v>7421</v>
      </c>
      <c r="D45" s="373">
        <v>7421</v>
      </c>
      <c r="E45" s="381">
        <v>0</v>
      </c>
      <c r="F45" s="332">
        <f t="shared" si="1"/>
        <v>234</v>
      </c>
      <c r="G45" s="373">
        <v>234</v>
      </c>
      <c r="H45" s="256">
        <v>0</v>
      </c>
      <c r="I45" s="568" t="s">
        <v>588</v>
      </c>
      <c r="J45" s="568"/>
    </row>
    <row r="46" spans="1:13" s="175" customFormat="1">
      <c r="A46" s="200">
        <v>4726</v>
      </c>
      <c r="B46" s="288" t="s">
        <v>545</v>
      </c>
      <c r="C46" s="313">
        <f t="shared" si="0"/>
        <v>79395</v>
      </c>
      <c r="D46" s="363">
        <v>79395</v>
      </c>
      <c r="E46" s="380">
        <v>0</v>
      </c>
      <c r="F46" s="313">
        <f t="shared" si="1"/>
        <v>2026</v>
      </c>
      <c r="G46" s="363">
        <v>1998</v>
      </c>
      <c r="H46" s="257">
        <v>28</v>
      </c>
      <c r="I46" s="573" t="s">
        <v>555</v>
      </c>
      <c r="J46" s="573"/>
    </row>
    <row r="47" spans="1:13" s="175" customFormat="1" ht="13.9" customHeight="1">
      <c r="A47" s="199">
        <v>4727</v>
      </c>
      <c r="B47" s="290" t="s">
        <v>628</v>
      </c>
      <c r="C47" s="376">
        <f t="shared" si="0"/>
        <v>9428</v>
      </c>
      <c r="D47" s="373">
        <v>8273</v>
      </c>
      <c r="E47" s="381">
        <v>1155</v>
      </c>
      <c r="F47" s="332">
        <f t="shared" si="1"/>
        <v>310</v>
      </c>
      <c r="G47" s="373">
        <v>300</v>
      </c>
      <c r="H47" s="256">
        <v>10</v>
      </c>
      <c r="I47" s="568" t="s">
        <v>587</v>
      </c>
      <c r="J47" s="568"/>
    </row>
    <row r="48" spans="1:13" s="175" customFormat="1">
      <c r="A48" s="200">
        <v>4728</v>
      </c>
      <c r="B48" s="288" t="s">
        <v>633</v>
      </c>
      <c r="C48" s="313">
        <f t="shared" si="0"/>
        <v>570</v>
      </c>
      <c r="D48" s="363">
        <v>570</v>
      </c>
      <c r="E48" s="380">
        <v>0</v>
      </c>
      <c r="F48" s="313">
        <f t="shared" si="1"/>
        <v>17</v>
      </c>
      <c r="G48" s="363">
        <v>17</v>
      </c>
      <c r="H48" s="257">
        <v>0</v>
      </c>
      <c r="I48" s="573" t="s">
        <v>586</v>
      </c>
      <c r="J48" s="573"/>
    </row>
    <row r="49" spans="1:10" s="88" customFormat="1" ht="14.25" customHeight="1">
      <c r="A49" s="199">
        <v>4729</v>
      </c>
      <c r="B49" s="290" t="s">
        <v>642</v>
      </c>
      <c r="C49" s="376">
        <f t="shared" si="0"/>
        <v>47287</v>
      </c>
      <c r="D49" s="373">
        <v>47287</v>
      </c>
      <c r="E49" s="381">
        <v>0</v>
      </c>
      <c r="F49" s="332">
        <f t="shared" si="1"/>
        <v>1517</v>
      </c>
      <c r="G49" s="373">
        <v>1357</v>
      </c>
      <c r="H49" s="256">
        <v>160</v>
      </c>
      <c r="I49" s="568" t="s">
        <v>644</v>
      </c>
      <c r="J49" s="568"/>
    </row>
    <row r="50" spans="1:10" s="88" customFormat="1">
      <c r="A50" s="200">
        <v>4730</v>
      </c>
      <c r="B50" s="288" t="s">
        <v>627</v>
      </c>
      <c r="C50" s="313">
        <f t="shared" si="0"/>
        <v>225030</v>
      </c>
      <c r="D50" s="363">
        <v>192289</v>
      </c>
      <c r="E50" s="380">
        <v>32741</v>
      </c>
      <c r="F50" s="313">
        <f t="shared" si="1"/>
        <v>4139</v>
      </c>
      <c r="G50" s="363">
        <v>4083</v>
      </c>
      <c r="H50" s="257">
        <v>56</v>
      </c>
      <c r="I50" s="573" t="s">
        <v>585</v>
      </c>
      <c r="J50" s="573"/>
    </row>
    <row r="51" spans="1:10" ht="21.75" customHeight="1">
      <c r="A51" s="199">
        <v>4741</v>
      </c>
      <c r="B51" s="290" t="s">
        <v>634</v>
      </c>
      <c r="C51" s="376">
        <f t="shared" si="0"/>
        <v>681929</v>
      </c>
      <c r="D51" s="373">
        <v>674387</v>
      </c>
      <c r="E51" s="381">
        <v>7542</v>
      </c>
      <c r="F51" s="332">
        <f t="shared" si="1"/>
        <v>6729</v>
      </c>
      <c r="G51" s="373">
        <v>6672</v>
      </c>
      <c r="H51" s="256">
        <v>57</v>
      </c>
      <c r="I51" s="568" t="s">
        <v>584</v>
      </c>
      <c r="J51" s="568"/>
    </row>
    <row r="52" spans="1:10">
      <c r="A52" s="200">
        <v>4742</v>
      </c>
      <c r="B52" s="288" t="s">
        <v>706</v>
      </c>
      <c r="C52" s="313">
        <f t="shared" si="0"/>
        <v>11998</v>
      </c>
      <c r="D52" s="363">
        <v>11998</v>
      </c>
      <c r="E52" s="380">
        <v>0</v>
      </c>
      <c r="F52" s="313">
        <f t="shared" si="1"/>
        <v>112</v>
      </c>
      <c r="G52" s="363">
        <v>112</v>
      </c>
      <c r="H52" s="257">
        <v>0</v>
      </c>
      <c r="I52" s="573" t="s">
        <v>705</v>
      </c>
      <c r="J52" s="573"/>
    </row>
    <row r="53" spans="1:10" ht="21.75" customHeight="1">
      <c r="A53" s="199">
        <v>4751</v>
      </c>
      <c r="B53" s="290" t="s">
        <v>626</v>
      </c>
      <c r="C53" s="376">
        <f t="shared" si="0"/>
        <v>27285</v>
      </c>
      <c r="D53" s="373">
        <v>27063</v>
      </c>
      <c r="E53" s="381">
        <v>222</v>
      </c>
      <c r="F53" s="332">
        <f t="shared" si="1"/>
        <v>529</v>
      </c>
      <c r="G53" s="373">
        <v>527</v>
      </c>
      <c r="H53" s="256">
        <v>2</v>
      </c>
      <c r="I53" s="568" t="s">
        <v>583</v>
      </c>
      <c r="J53" s="568"/>
    </row>
    <row r="54" spans="1:10" ht="33" customHeight="1">
      <c r="A54" s="200">
        <v>4752</v>
      </c>
      <c r="B54" s="288" t="s">
        <v>625</v>
      </c>
      <c r="C54" s="313">
        <f t="shared" si="0"/>
        <v>317175</v>
      </c>
      <c r="D54" s="363">
        <v>310104</v>
      </c>
      <c r="E54" s="380">
        <v>7071</v>
      </c>
      <c r="F54" s="313">
        <f t="shared" si="1"/>
        <v>6243</v>
      </c>
      <c r="G54" s="363">
        <v>6214</v>
      </c>
      <c r="H54" s="257">
        <v>29</v>
      </c>
      <c r="I54" s="573" t="s">
        <v>582</v>
      </c>
      <c r="J54" s="573"/>
    </row>
    <row r="55" spans="1:10" ht="19.5" customHeight="1">
      <c r="A55" s="450">
        <v>4753</v>
      </c>
      <c r="B55" s="458" t="s">
        <v>624</v>
      </c>
      <c r="C55" s="472">
        <f t="shared" si="0"/>
        <v>15137</v>
      </c>
      <c r="D55" s="464">
        <v>13779</v>
      </c>
      <c r="E55" s="465">
        <v>1358</v>
      </c>
      <c r="F55" s="459">
        <f t="shared" si="1"/>
        <v>368</v>
      </c>
      <c r="G55" s="464">
        <v>360</v>
      </c>
      <c r="H55" s="466">
        <v>8</v>
      </c>
      <c r="I55" s="585" t="s">
        <v>581</v>
      </c>
      <c r="J55" s="585"/>
    </row>
    <row r="56" spans="1:10">
      <c r="A56" s="200">
        <v>4754</v>
      </c>
      <c r="B56" s="288" t="s">
        <v>546</v>
      </c>
      <c r="C56" s="313">
        <f t="shared" si="0"/>
        <v>391326</v>
      </c>
      <c r="D56" s="363">
        <v>388449</v>
      </c>
      <c r="E56" s="380">
        <v>2877</v>
      </c>
      <c r="F56" s="313">
        <f t="shared" si="1"/>
        <v>6127</v>
      </c>
      <c r="G56" s="363">
        <v>6115</v>
      </c>
      <c r="H56" s="257">
        <v>12</v>
      </c>
      <c r="I56" s="573" t="s">
        <v>556</v>
      </c>
      <c r="J56" s="573"/>
    </row>
    <row r="57" spans="1:10">
      <c r="A57" s="199">
        <v>4755</v>
      </c>
      <c r="B57" s="290" t="s">
        <v>641</v>
      </c>
      <c r="C57" s="376">
        <f t="shared" si="0"/>
        <v>508626</v>
      </c>
      <c r="D57" s="373">
        <v>494093</v>
      </c>
      <c r="E57" s="381">
        <v>14533</v>
      </c>
      <c r="F57" s="332">
        <f t="shared" si="1"/>
        <v>8105</v>
      </c>
      <c r="G57" s="373">
        <v>8069</v>
      </c>
      <c r="H57" s="256">
        <v>36</v>
      </c>
      <c r="I57" s="568" t="s">
        <v>580</v>
      </c>
      <c r="J57" s="568"/>
    </row>
    <row r="58" spans="1:10" ht="13.9" customHeight="1">
      <c r="A58" s="200">
        <v>4756</v>
      </c>
      <c r="B58" s="288" t="s">
        <v>635</v>
      </c>
      <c r="C58" s="313">
        <f t="shared" si="0"/>
        <v>10716</v>
      </c>
      <c r="D58" s="363">
        <v>10377</v>
      </c>
      <c r="E58" s="380">
        <v>339</v>
      </c>
      <c r="F58" s="313">
        <f t="shared" si="1"/>
        <v>331</v>
      </c>
      <c r="G58" s="363">
        <v>328</v>
      </c>
      <c r="H58" s="257">
        <v>3</v>
      </c>
      <c r="I58" s="573" t="s">
        <v>579</v>
      </c>
      <c r="J58" s="573"/>
    </row>
    <row r="59" spans="1:10" ht="21.75" customHeight="1">
      <c r="A59" s="199">
        <v>4761</v>
      </c>
      <c r="B59" s="290" t="s">
        <v>636</v>
      </c>
      <c r="C59" s="376">
        <f t="shared" si="0"/>
        <v>59274</v>
      </c>
      <c r="D59" s="373">
        <v>59274</v>
      </c>
      <c r="E59" s="381">
        <v>0</v>
      </c>
      <c r="F59" s="332">
        <f t="shared" si="1"/>
        <v>1088</v>
      </c>
      <c r="G59" s="373">
        <v>1078</v>
      </c>
      <c r="H59" s="256">
        <v>10</v>
      </c>
      <c r="I59" s="568" t="s">
        <v>578</v>
      </c>
      <c r="J59" s="568"/>
    </row>
    <row r="60" spans="1:10" ht="23.25" customHeight="1">
      <c r="A60" s="200">
        <v>4763</v>
      </c>
      <c r="B60" s="288" t="s">
        <v>638</v>
      </c>
      <c r="C60" s="313">
        <f t="shared" si="0"/>
        <v>48450</v>
      </c>
      <c r="D60" s="363">
        <v>43615</v>
      </c>
      <c r="E60" s="380">
        <v>4835</v>
      </c>
      <c r="F60" s="313">
        <f t="shared" si="1"/>
        <v>633</v>
      </c>
      <c r="G60" s="363">
        <v>629</v>
      </c>
      <c r="H60" s="257">
        <v>4</v>
      </c>
      <c r="I60" s="573" t="s">
        <v>576</v>
      </c>
      <c r="J60" s="573"/>
    </row>
    <row r="61" spans="1:10" ht="15.75" customHeight="1">
      <c r="A61" s="199">
        <v>4764</v>
      </c>
      <c r="B61" s="290" t="s">
        <v>623</v>
      </c>
      <c r="C61" s="376">
        <f t="shared" si="0"/>
        <v>136872</v>
      </c>
      <c r="D61" s="373">
        <v>134826</v>
      </c>
      <c r="E61" s="381">
        <v>2046</v>
      </c>
      <c r="F61" s="332">
        <f t="shared" si="1"/>
        <v>1633</v>
      </c>
      <c r="G61" s="373">
        <v>1591</v>
      </c>
      <c r="H61" s="256">
        <v>42</v>
      </c>
      <c r="I61" s="568" t="s">
        <v>575</v>
      </c>
      <c r="J61" s="568"/>
    </row>
    <row r="62" spans="1:10" ht="28.9" customHeight="1">
      <c r="A62" s="200">
        <v>4771</v>
      </c>
      <c r="B62" s="288" t="s">
        <v>639</v>
      </c>
      <c r="C62" s="313">
        <f t="shared" si="0"/>
        <v>882056</v>
      </c>
      <c r="D62" s="363">
        <v>874750</v>
      </c>
      <c r="E62" s="380">
        <v>7306</v>
      </c>
      <c r="F62" s="313">
        <f t="shared" si="1"/>
        <v>12938</v>
      </c>
      <c r="G62" s="363">
        <v>12907</v>
      </c>
      <c r="H62" s="257">
        <v>31</v>
      </c>
      <c r="I62" s="573" t="s">
        <v>574</v>
      </c>
      <c r="J62" s="573"/>
    </row>
    <row r="63" spans="1:10" ht="19.350000000000001" customHeight="1">
      <c r="A63" s="199">
        <v>4772</v>
      </c>
      <c r="B63" s="290" t="s">
        <v>640</v>
      </c>
      <c r="C63" s="376">
        <f t="shared" si="0"/>
        <v>377134</v>
      </c>
      <c r="D63" s="373">
        <v>377134</v>
      </c>
      <c r="E63" s="381">
        <v>0</v>
      </c>
      <c r="F63" s="332">
        <f t="shared" si="1"/>
        <v>5235</v>
      </c>
      <c r="G63" s="373">
        <v>5227</v>
      </c>
      <c r="H63" s="256">
        <v>8</v>
      </c>
      <c r="I63" s="568" t="s">
        <v>573</v>
      </c>
      <c r="J63" s="568"/>
    </row>
    <row r="64" spans="1:10">
      <c r="A64" s="200">
        <v>4774</v>
      </c>
      <c r="B64" s="288" t="s">
        <v>547</v>
      </c>
      <c r="C64" s="313">
        <f t="shared" si="0"/>
        <v>1952</v>
      </c>
      <c r="D64" s="363">
        <v>1952</v>
      </c>
      <c r="E64" s="380">
        <v>0</v>
      </c>
      <c r="F64" s="313">
        <f t="shared" si="1"/>
        <v>95</v>
      </c>
      <c r="G64" s="363">
        <v>95</v>
      </c>
      <c r="H64" s="257">
        <v>0</v>
      </c>
      <c r="I64" s="573" t="s">
        <v>557</v>
      </c>
      <c r="J64" s="573"/>
    </row>
    <row r="65" spans="1:10" ht="23.25" customHeight="1">
      <c r="A65" s="199">
        <v>4775</v>
      </c>
      <c r="B65" s="290" t="s">
        <v>569</v>
      </c>
      <c r="C65" s="376">
        <f t="shared" si="0"/>
        <v>208476</v>
      </c>
      <c r="D65" s="373">
        <v>195074</v>
      </c>
      <c r="E65" s="381">
        <v>13402</v>
      </c>
      <c r="F65" s="332">
        <f t="shared" si="1"/>
        <v>3549</v>
      </c>
      <c r="G65" s="373">
        <v>3522</v>
      </c>
      <c r="H65" s="256">
        <v>27</v>
      </c>
      <c r="I65" s="568" t="s">
        <v>572</v>
      </c>
      <c r="J65" s="568"/>
    </row>
    <row r="66" spans="1:10" ht="19.5">
      <c r="A66" s="200">
        <v>4776</v>
      </c>
      <c r="B66" s="288" t="s">
        <v>568</v>
      </c>
      <c r="C66" s="313">
        <f t="shared" si="0"/>
        <v>36524</v>
      </c>
      <c r="D66" s="363">
        <v>36524</v>
      </c>
      <c r="E66" s="380">
        <v>0</v>
      </c>
      <c r="F66" s="313">
        <f t="shared" si="1"/>
        <v>1216</v>
      </c>
      <c r="G66" s="363">
        <v>1211</v>
      </c>
      <c r="H66" s="257">
        <v>5</v>
      </c>
      <c r="I66" s="573" t="s">
        <v>571</v>
      </c>
      <c r="J66" s="573"/>
    </row>
    <row r="67" spans="1:10">
      <c r="A67" s="199">
        <v>4777</v>
      </c>
      <c r="B67" s="290" t="s">
        <v>567</v>
      </c>
      <c r="C67" s="376">
        <f t="shared" si="0"/>
        <v>693</v>
      </c>
      <c r="D67" s="373">
        <v>693</v>
      </c>
      <c r="E67" s="381">
        <v>0</v>
      </c>
      <c r="F67" s="332">
        <f t="shared" si="1"/>
        <v>41</v>
      </c>
      <c r="G67" s="373">
        <v>41</v>
      </c>
      <c r="H67" s="256">
        <v>0</v>
      </c>
      <c r="I67" s="568" t="s">
        <v>570</v>
      </c>
      <c r="J67" s="568"/>
    </row>
    <row r="68" spans="1:10" s="413" customFormat="1">
      <c r="A68" s="200">
        <v>4778</v>
      </c>
      <c r="B68" s="288" t="s">
        <v>721</v>
      </c>
      <c r="C68" s="313">
        <f t="shared" si="0"/>
        <v>7075</v>
      </c>
      <c r="D68" s="363">
        <v>7075</v>
      </c>
      <c r="E68" s="380">
        <v>0</v>
      </c>
      <c r="F68" s="313">
        <f t="shared" si="1"/>
        <v>108</v>
      </c>
      <c r="G68" s="363">
        <v>108</v>
      </c>
      <c r="H68" s="257">
        <v>0</v>
      </c>
      <c r="I68" s="573" t="s">
        <v>722</v>
      </c>
      <c r="J68" s="573"/>
    </row>
    <row r="69" spans="1:10" ht="19.350000000000001" customHeight="1">
      <c r="A69" s="199">
        <v>4779</v>
      </c>
      <c r="B69" s="290" t="s">
        <v>566</v>
      </c>
      <c r="C69" s="332">
        <f t="shared" si="0"/>
        <v>144966</v>
      </c>
      <c r="D69" s="373">
        <v>138220</v>
      </c>
      <c r="E69" s="381">
        <v>6746</v>
      </c>
      <c r="F69" s="332">
        <f t="shared" si="1"/>
        <v>2460</v>
      </c>
      <c r="G69" s="373">
        <v>2424</v>
      </c>
      <c r="H69" s="256">
        <v>36</v>
      </c>
      <c r="I69" s="568" t="s">
        <v>643</v>
      </c>
      <c r="J69" s="568"/>
    </row>
    <row r="70" spans="1:10" s="354" customFormat="1" ht="19.350000000000001" customHeight="1">
      <c r="A70" s="200">
        <v>4789</v>
      </c>
      <c r="B70" s="288" t="s">
        <v>724</v>
      </c>
      <c r="C70" s="313">
        <f t="shared" si="0"/>
        <v>2309</v>
      </c>
      <c r="D70" s="363">
        <v>2309</v>
      </c>
      <c r="E70" s="380">
        <v>0</v>
      </c>
      <c r="F70" s="313">
        <f t="shared" si="1"/>
        <v>80</v>
      </c>
      <c r="G70" s="363">
        <v>79</v>
      </c>
      <c r="H70" s="257">
        <v>1</v>
      </c>
      <c r="I70" s="573" t="s">
        <v>723</v>
      </c>
      <c r="J70" s="573"/>
    </row>
    <row r="71" spans="1:10" ht="25.5" customHeight="1">
      <c r="A71" s="539" t="s">
        <v>207</v>
      </c>
      <c r="B71" s="539"/>
      <c r="C71" s="428">
        <f t="shared" si="0"/>
        <v>11514441</v>
      </c>
      <c r="D71" s="345">
        <v>11251297</v>
      </c>
      <c r="E71" s="345">
        <v>263144</v>
      </c>
      <c r="F71" s="424">
        <f t="shared" si="1"/>
        <v>176121</v>
      </c>
      <c r="G71" s="345">
        <v>174981</v>
      </c>
      <c r="H71" s="345">
        <v>1140</v>
      </c>
      <c r="I71" s="540" t="s">
        <v>204</v>
      </c>
      <c r="J71" s="540"/>
    </row>
    <row r="72" spans="1:10" ht="21.6" customHeight="1"/>
  </sheetData>
  <mergeCells count="76">
    <mergeCell ref="A71:B71"/>
    <mergeCell ref="I71:J71"/>
    <mergeCell ref="I56:J56"/>
    <mergeCell ref="I58:J58"/>
    <mergeCell ref="I60:J60"/>
    <mergeCell ref="I61:J61"/>
    <mergeCell ref="I62:J62"/>
    <mergeCell ref="I63:J63"/>
    <mergeCell ref="I64:J64"/>
    <mergeCell ref="I65:J65"/>
    <mergeCell ref="I66:J66"/>
    <mergeCell ref="I67:J67"/>
    <mergeCell ref="I69:J69"/>
    <mergeCell ref="I57:J57"/>
    <mergeCell ref="I59:J59"/>
    <mergeCell ref="I70:J70"/>
    <mergeCell ref="I55:J55"/>
    <mergeCell ref="I44:J44"/>
    <mergeCell ref="I45:J45"/>
    <mergeCell ref="I46:J46"/>
    <mergeCell ref="I47:J47"/>
    <mergeCell ref="I48:J48"/>
    <mergeCell ref="I49:J49"/>
    <mergeCell ref="I50:J50"/>
    <mergeCell ref="I51:J51"/>
    <mergeCell ref="I52:J52"/>
    <mergeCell ref="I53:J53"/>
    <mergeCell ref="I54:J54"/>
    <mergeCell ref="I68:J68"/>
    <mergeCell ref="I18:J18"/>
    <mergeCell ref="I43:J43"/>
    <mergeCell ref="I31:J31"/>
    <mergeCell ref="I32:J32"/>
    <mergeCell ref="I33:J33"/>
    <mergeCell ref="I35:J35"/>
    <mergeCell ref="I36:J36"/>
    <mergeCell ref="I37:J37"/>
    <mergeCell ref="I38:J38"/>
    <mergeCell ref="I39:J39"/>
    <mergeCell ref="I40:J40"/>
    <mergeCell ref="I41:J41"/>
    <mergeCell ref="I42:J42"/>
    <mergeCell ref="I34:J34"/>
    <mergeCell ref="I30:J30"/>
    <mergeCell ref="I29:J29"/>
    <mergeCell ref="I13:J13"/>
    <mergeCell ref="I14:J14"/>
    <mergeCell ref="I15:J15"/>
    <mergeCell ref="I16:J16"/>
    <mergeCell ref="I17:J17"/>
    <mergeCell ref="I24:J24"/>
    <mergeCell ref="I25:J25"/>
    <mergeCell ref="I26:J26"/>
    <mergeCell ref="I27:J27"/>
    <mergeCell ref="I28:J28"/>
    <mergeCell ref="I19:J19"/>
    <mergeCell ref="I20:J20"/>
    <mergeCell ref="I21:J21"/>
    <mergeCell ref="I22:J22"/>
    <mergeCell ref="I23:J23"/>
    <mergeCell ref="A6:J6"/>
    <mergeCell ref="A1:J1"/>
    <mergeCell ref="A2:J2"/>
    <mergeCell ref="A3:J3"/>
    <mergeCell ref="A4:J4"/>
    <mergeCell ref="A5:J5"/>
    <mergeCell ref="A7:J7"/>
    <mergeCell ref="A8:B8"/>
    <mergeCell ref="I8:J8"/>
    <mergeCell ref="A9:A12"/>
    <mergeCell ref="B9:B12"/>
    <mergeCell ref="C9:E9"/>
    <mergeCell ref="F9:H9"/>
    <mergeCell ref="I9:J12"/>
    <mergeCell ref="C10:E10"/>
    <mergeCell ref="F10:H10"/>
  </mergeCells>
  <printOptions horizontalCentered="1"/>
  <pageMargins left="0" right="0" top="0.39370078740157483" bottom="0" header="0.31496062992125984" footer="0.31496062992125984"/>
  <pageSetup paperSize="9" scale="90" orientation="landscape" r:id="rId1"/>
  <rowBreaks count="2" manualBreakCount="2">
    <brk id="32" max="9" man="1"/>
    <brk id="55" max="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39997558519241921"/>
  </sheetPr>
  <dimension ref="A1:M34"/>
  <sheetViews>
    <sheetView view="pageBreakPreview" zoomScaleSheetLayoutView="100" workbookViewId="0">
      <selection activeCell="C6" sqref="C6:H6"/>
    </sheetView>
  </sheetViews>
  <sheetFormatPr defaultColWidth="9.125" defaultRowHeight="14.25"/>
  <cols>
    <col min="1" max="1" width="7.625" style="14" customWidth="1"/>
    <col min="2" max="2" width="25.625" style="14" customWidth="1"/>
    <col min="3" max="3" width="10.375" style="7" bestFit="1" customWidth="1"/>
    <col min="4" max="4" width="9.625" style="7" customWidth="1"/>
    <col min="5" max="5" width="10.5" style="7" bestFit="1" customWidth="1"/>
    <col min="6" max="8" width="9.625" style="7" customWidth="1"/>
    <col min="9" max="9" width="25.625" style="7" customWidth="1"/>
    <col min="10" max="10" width="7.625" style="7" customWidth="1"/>
    <col min="11" max="13" width="10.75" style="7" customWidth="1"/>
    <col min="14" max="14" width="31.75" style="7" customWidth="1"/>
    <col min="15" max="15" width="12.75" style="7" customWidth="1"/>
    <col min="16" max="16384" width="9.125" style="7"/>
  </cols>
  <sheetData>
    <row r="1" spans="1:13" s="3" customFormat="1" ht="47.25" customHeight="1">
      <c r="A1" s="536"/>
      <c r="B1" s="536"/>
      <c r="C1" s="536"/>
      <c r="D1" s="536"/>
      <c r="E1" s="536"/>
      <c r="F1" s="536"/>
      <c r="G1" s="536"/>
      <c r="H1" s="536"/>
      <c r="I1" s="536"/>
      <c r="J1" s="536"/>
      <c r="K1" s="6"/>
      <c r="L1" s="6"/>
      <c r="M1" s="6"/>
    </row>
    <row r="2" spans="1:13" ht="17.45" customHeight="1">
      <c r="A2" s="537" t="s">
        <v>253</v>
      </c>
      <c r="B2" s="537"/>
      <c r="C2" s="537"/>
      <c r="D2" s="537"/>
      <c r="E2" s="537"/>
      <c r="F2" s="537"/>
      <c r="G2" s="537"/>
      <c r="H2" s="537"/>
      <c r="I2" s="537"/>
      <c r="J2" s="537"/>
    </row>
    <row r="3" spans="1:13" ht="16.5" customHeight="1">
      <c r="A3" s="537" t="s">
        <v>306</v>
      </c>
      <c r="B3" s="537"/>
      <c r="C3" s="537"/>
      <c r="D3" s="537"/>
      <c r="E3" s="537"/>
      <c r="F3" s="537"/>
      <c r="G3" s="537"/>
      <c r="H3" s="537"/>
      <c r="I3" s="537"/>
      <c r="J3" s="537"/>
    </row>
    <row r="4" spans="1:13" ht="15.6" customHeight="1">
      <c r="A4" s="535" t="s">
        <v>254</v>
      </c>
      <c r="B4" s="535"/>
      <c r="C4" s="535"/>
      <c r="D4" s="535"/>
      <c r="E4" s="535"/>
      <c r="F4" s="535"/>
      <c r="G4" s="535"/>
      <c r="H4" s="535"/>
      <c r="I4" s="535"/>
      <c r="J4" s="535"/>
    </row>
    <row r="5" spans="1:13" ht="15.6" customHeight="1">
      <c r="A5" s="535" t="s">
        <v>264</v>
      </c>
      <c r="B5" s="535"/>
      <c r="C5" s="535"/>
      <c r="D5" s="535"/>
      <c r="E5" s="535"/>
      <c r="F5" s="535"/>
      <c r="G5" s="535"/>
      <c r="H5" s="535"/>
      <c r="I5" s="535"/>
      <c r="J5" s="535"/>
    </row>
    <row r="6" spans="1:13" ht="16.5" customHeight="1">
      <c r="A6" s="586" t="s">
        <v>678</v>
      </c>
      <c r="B6" s="586"/>
      <c r="C6" s="542">
        <v>2021</v>
      </c>
      <c r="D6" s="542"/>
      <c r="E6" s="542">
        <v>2008</v>
      </c>
      <c r="F6" s="542"/>
      <c r="G6" s="542"/>
      <c r="H6" s="542"/>
      <c r="I6" s="558" t="s">
        <v>433</v>
      </c>
      <c r="J6" s="558"/>
      <c r="K6" s="44"/>
    </row>
    <row r="7" spans="1:13" customFormat="1" ht="15.75" customHeight="1">
      <c r="A7" s="587" t="s">
        <v>247</v>
      </c>
      <c r="B7" s="578"/>
      <c r="C7" s="583" t="s">
        <v>226</v>
      </c>
      <c r="D7" s="583"/>
      <c r="E7" s="583"/>
      <c r="F7" s="583" t="s">
        <v>227</v>
      </c>
      <c r="G7" s="583"/>
      <c r="H7" s="583"/>
      <c r="I7" s="550" t="s">
        <v>248</v>
      </c>
      <c r="J7" s="550"/>
    </row>
    <row r="8" spans="1:13" customFormat="1" ht="17.25" customHeight="1">
      <c r="A8" s="588"/>
      <c r="B8" s="579"/>
      <c r="C8" s="584" t="s">
        <v>518</v>
      </c>
      <c r="D8" s="584"/>
      <c r="E8" s="584"/>
      <c r="F8" s="584" t="s">
        <v>228</v>
      </c>
      <c r="G8" s="584"/>
      <c r="H8" s="584"/>
      <c r="I8" s="553"/>
      <c r="J8" s="553"/>
    </row>
    <row r="9" spans="1:13" s="64" customFormat="1" ht="28.5" customHeight="1">
      <c r="A9" s="588"/>
      <c r="B9" s="579"/>
      <c r="C9" s="279" t="s">
        <v>204</v>
      </c>
      <c r="D9" s="279" t="s">
        <v>249</v>
      </c>
      <c r="E9" s="279" t="s">
        <v>250</v>
      </c>
      <c r="F9" s="279" t="s">
        <v>204</v>
      </c>
      <c r="G9" s="279" t="s">
        <v>219</v>
      </c>
      <c r="H9" s="279" t="s">
        <v>220</v>
      </c>
      <c r="I9" s="553"/>
      <c r="J9" s="553"/>
    </row>
    <row r="10" spans="1:13" s="64" customFormat="1" ht="28.5" customHeight="1">
      <c r="A10" s="589"/>
      <c r="B10" s="580"/>
      <c r="C10" s="274" t="s">
        <v>207</v>
      </c>
      <c r="D10" s="274" t="s">
        <v>251</v>
      </c>
      <c r="E10" s="274" t="s">
        <v>252</v>
      </c>
      <c r="F10" s="274" t="s">
        <v>207</v>
      </c>
      <c r="G10" s="274" t="s">
        <v>221</v>
      </c>
      <c r="H10" s="274" t="s">
        <v>222</v>
      </c>
      <c r="I10" s="554"/>
      <c r="J10" s="554"/>
    </row>
    <row r="11" spans="1:13" customFormat="1" ht="26.25" customHeight="1" thickBot="1">
      <c r="A11" s="591" t="s">
        <v>229</v>
      </c>
      <c r="B11" s="591"/>
      <c r="C11" s="82">
        <f>SUM(D11:E11)</f>
        <v>560871</v>
      </c>
      <c r="D11" s="65">
        <v>30129</v>
      </c>
      <c r="E11" s="65">
        <v>530742</v>
      </c>
      <c r="F11" s="82">
        <f>SUM(G11:H11)</f>
        <v>1830</v>
      </c>
      <c r="G11" s="65">
        <v>90</v>
      </c>
      <c r="H11" s="65">
        <v>1740</v>
      </c>
      <c r="I11" s="592" t="s">
        <v>230</v>
      </c>
      <c r="J11" s="592"/>
    </row>
    <row r="12" spans="1:13" customFormat="1" ht="30" customHeight="1" thickBot="1">
      <c r="A12" s="593" t="s">
        <v>231</v>
      </c>
      <c r="B12" s="593"/>
      <c r="C12" s="351">
        <f t="shared" ref="C12:C19" si="0">SUM(D12:E12)</f>
        <v>0</v>
      </c>
      <c r="D12" s="352">
        <v>0</v>
      </c>
      <c r="E12" s="352">
        <v>0</v>
      </c>
      <c r="F12" s="351">
        <f t="shared" ref="F12:F19" si="1">SUM(G12:H12)</f>
        <v>511</v>
      </c>
      <c r="G12" s="352">
        <v>5</v>
      </c>
      <c r="H12" s="352">
        <v>506</v>
      </c>
      <c r="I12" s="534" t="s">
        <v>232</v>
      </c>
      <c r="J12" s="534"/>
    </row>
    <row r="13" spans="1:13" customFormat="1" ht="32.25" customHeight="1" thickBot="1">
      <c r="A13" s="591" t="s">
        <v>233</v>
      </c>
      <c r="B13" s="591"/>
      <c r="C13" s="82">
        <f t="shared" si="0"/>
        <v>2418416</v>
      </c>
      <c r="D13" s="65">
        <v>109238</v>
      </c>
      <c r="E13" s="65">
        <v>2309178</v>
      </c>
      <c r="F13" s="82">
        <f t="shared" si="1"/>
        <v>9921</v>
      </c>
      <c r="G13" s="65">
        <v>1303</v>
      </c>
      <c r="H13" s="65">
        <v>8618</v>
      </c>
      <c r="I13" s="592" t="s">
        <v>234</v>
      </c>
      <c r="J13" s="592"/>
    </row>
    <row r="14" spans="1:13" customFormat="1" ht="23.25" customHeight="1" thickBot="1">
      <c r="A14" s="593" t="s">
        <v>235</v>
      </c>
      <c r="B14" s="593"/>
      <c r="C14" s="351">
        <f t="shared" si="0"/>
        <v>778698</v>
      </c>
      <c r="D14" s="352">
        <v>50503</v>
      </c>
      <c r="E14" s="352">
        <v>728195</v>
      </c>
      <c r="F14" s="351">
        <f t="shared" si="1"/>
        <v>7493</v>
      </c>
      <c r="G14" s="352">
        <v>1294</v>
      </c>
      <c r="H14" s="352">
        <v>6199</v>
      </c>
      <c r="I14" s="534" t="s">
        <v>236</v>
      </c>
      <c r="J14" s="534"/>
    </row>
    <row r="15" spans="1:13" customFormat="1" ht="39.75" customHeight="1" thickBot="1">
      <c r="A15" s="591" t="s">
        <v>237</v>
      </c>
      <c r="B15" s="591"/>
      <c r="C15" s="82">
        <f t="shared" si="0"/>
        <v>3039949</v>
      </c>
      <c r="D15" s="65">
        <v>150775</v>
      </c>
      <c r="E15" s="65">
        <v>2889174</v>
      </c>
      <c r="F15" s="82">
        <f t="shared" si="1"/>
        <v>37860</v>
      </c>
      <c r="G15" s="65">
        <v>4551</v>
      </c>
      <c r="H15" s="65">
        <v>33309</v>
      </c>
      <c r="I15" s="592" t="s">
        <v>238</v>
      </c>
      <c r="J15" s="592"/>
    </row>
    <row r="16" spans="1:13" customFormat="1" ht="26.25" customHeight="1" thickBot="1">
      <c r="A16" s="593" t="s">
        <v>239</v>
      </c>
      <c r="B16" s="593"/>
      <c r="C16" s="351">
        <f t="shared" si="0"/>
        <v>310898</v>
      </c>
      <c r="D16" s="352">
        <v>30774</v>
      </c>
      <c r="E16" s="352">
        <v>280124</v>
      </c>
      <c r="F16" s="351">
        <f t="shared" si="1"/>
        <v>5596</v>
      </c>
      <c r="G16" s="352">
        <v>918</v>
      </c>
      <c r="H16" s="352">
        <v>4678</v>
      </c>
      <c r="I16" s="534" t="s">
        <v>240</v>
      </c>
      <c r="J16" s="534"/>
    </row>
    <row r="17" spans="1:10" customFormat="1" ht="36" customHeight="1" thickBot="1">
      <c r="A17" s="591" t="s">
        <v>241</v>
      </c>
      <c r="B17" s="591"/>
      <c r="C17" s="82">
        <f t="shared" si="0"/>
        <v>424683</v>
      </c>
      <c r="D17" s="65">
        <v>25191</v>
      </c>
      <c r="E17" s="65">
        <v>399492</v>
      </c>
      <c r="F17" s="82">
        <f t="shared" si="1"/>
        <v>5617</v>
      </c>
      <c r="G17" s="65">
        <v>442</v>
      </c>
      <c r="H17" s="65">
        <v>5175</v>
      </c>
      <c r="I17" s="592" t="s">
        <v>242</v>
      </c>
      <c r="J17" s="592"/>
    </row>
    <row r="18" spans="1:10" customFormat="1" ht="30.75" customHeight="1" thickBot="1">
      <c r="A18" s="593" t="s">
        <v>243</v>
      </c>
      <c r="B18" s="593"/>
      <c r="C18" s="351">
        <f t="shared" si="0"/>
        <v>1370277</v>
      </c>
      <c r="D18" s="352">
        <v>85154</v>
      </c>
      <c r="E18" s="352">
        <v>1285123</v>
      </c>
      <c r="F18" s="351">
        <f t="shared" si="1"/>
        <v>35371</v>
      </c>
      <c r="G18" s="352">
        <v>3278</v>
      </c>
      <c r="H18" s="352">
        <v>32093</v>
      </c>
      <c r="I18" s="534" t="s">
        <v>244</v>
      </c>
      <c r="J18" s="534"/>
    </row>
    <row r="19" spans="1:10" customFormat="1" ht="32.25" customHeight="1">
      <c r="A19" s="594" t="s">
        <v>245</v>
      </c>
      <c r="B19" s="594"/>
      <c r="C19" s="83">
        <f t="shared" si="0"/>
        <v>2610645</v>
      </c>
      <c r="D19" s="66">
        <v>171227</v>
      </c>
      <c r="E19" s="66">
        <v>2439418</v>
      </c>
      <c r="F19" s="83">
        <f t="shared" si="1"/>
        <v>71922</v>
      </c>
      <c r="G19" s="66">
        <v>6686</v>
      </c>
      <c r="H19" s="66">
        <v>65236</v>
      </c>
      <c r="I19" s="595" t="s">
        <v>246</v>
      </c>
      <c r="J19" s="595"/>
    </row>
    <row r="20" spans="1:10" customFormat="1" ht="39" customHeight="1">
      <c r="A20" s="539" t="s">
        <v>207</v>
      </c>
      <c r="B20" s="539"/>
      <c r="C20" s="77">
        <f t="shared" ref="C20:G20" si="2">SUM(C11:C19)</f>
        <v>11514437</v>
      </c>
      <c r="D20" s="77">
        <f t="shared" si="2"/>
        <v>652991</v>
      </c>
      <c r="E20" s="77">
        <f t="shared" si="2"/>
        <v>10861446</v>
      </c>
      <c r="F20" s="77">
        <f t="shared" si="2"/>
        <v>176121</v>
      </c>
      <c r="G20" s="77">
        <f t="shared" si="2"/>
        <v>18567</v>
      </c>
      <c r="H20" s="77">
        <f>SUM(H11:H19)</f>
        <v>157554</v>
      </c>
      <c r="I20" s="540" t="s">
        <v>204</v>
      </c>
      <c r="J20" s="540"/>
    </row>
    <row r="22" spans="1:10">
      <c r="B22" s="7"/>
    </row>
    <row r="23" spans="1:10">
      <c r="B23" s="7"/>
    </row>
    <row r="24" spans="1:10">
      <c r="B24" s="7"/>
    </row>
    <row r="25" spans="1:10">
      <c r="B25" s="7"/>
    </row>
    <row r="26" spans="1:10">
      <c r="B26" s="7"/>
    </row>
    <row r="27" spans="1:10">
      <c r="B27" s="7"/>
    </row>
    <row r="28" spans="1:10">
      <c r="B28" s="7"/>
    </row>
    <row r="29" spans="1:10">
      <c r="B29" s="7"/>
    </row>
    <row r="30" spans="1:10">
      <c r="B30" s="7"/>
    </row>
    <row r="31" spans="1:10">
      <c r="B31" s="7"/>
    </row>
    <row r="32" spans="1:10">
      <c r="B32" s="7"/>
    </row>
    <row r="33" spans="2:2">
      <c r="B33" s="7"/>
    </row>
    <row r="34" spans="2:2">
      <c r="B34" s="7"/>
    </row>
  </sheetData>
  <mergeCells count="34">
    <mergeCell ref="A20:B20"/>
    <mergeCell ref="I20:J20"/>
    <mergeCell ref="A17:B17"/>
    <mergeCell ref="I17:J17"/>
    <mergeCell ref="A18:B18"/>
    <mergeCell ref="I18:J18"/>
    <mergeCell ref="A19:B19"/>
    <mergeCell ref="I19:J19"/>
    <mergeCell ref="A14:B14"/>
    <mergeCell ref="I14:J14"/>
    <mergeCell ref="A15:B15"/>
    <mergeCell ref="I15:J15"/>
    <mergeCell ref="A16:B16"/>
    <mergeCell ref="I16:J16"/>
    <mergeCell ref="A11:B11"/>
    <mergeCell ref="I11:J11"/>
    <mergeCell ref="A12:B12"/>
    <mergeCell ref="I12:J12"/>
    <mergeCell ref="A13:B13"/>
    <mergeCell ref="I13:J13"/>
    <mergeCell ref="A7:B10"/>
    <mergeCell ref="C7:E7"/>
    <mergeCell ref="F7:H7"/>
    <mergeCell ref="I7:J10"/>
    <mergeCell ref="C8:E8"/>
    <mergeCell ref="F8:H8"/>
    <mergeCell ref="A6:B6"/>
    <mergeCell ref="C6:H6"/>
    <mergeCell ref="I6:J6"/>
    <mergeCell ref="A1:J1"/>
    <mergeCell ref="A2:J2"/>
    <mergeCell ref="A3:J3"/>
    <mergeCell ref="A4:J4"/>
    <mergeCell ref="A5:J5"/>
  </mergeCells>
  <printOptions horizontalCentered="1" verticalCentered="1"/>
  <pageMargins left="0" right="0" top="0" bottom="0" header="0.3" footer="0.3"/>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39997558519241921"/>
  </sheetPr>
  <dimension ref="A1:IS14"/>
  <sheetViews>
    <sheetView view="pageBreakPreview" topLeftCell="A7" zoomScaleSheetLayoutView="100" workbookViewId="0">
      <selection sqref="A1:L1"/>
    </sheetView>
  </sheetViews>
  <sheetFormatPr defaultColWidth="9.125" defaultRowHeight="14.25"/>
  <cols>
    <col min="1" max="1" width="7.625" style="14" customWidth="1"/>
    <col min="2" max="2" width="21.625" style="7" customWidth="1"/>
    <col min="3" max="10" width="8.625" style="7" customWidth="1"/>
    <col min="11" max="11" width="21.625" style="7" customWidth="1"/>
    <col min="12" max="12" width="7.625" style="7" customWidth="1"/>
    <col min="13" max="16384" width="9.125" style="7"/>
  </cols>
  <sheetData>
    <row r="1" spans="1:253" s="3" customFormat="1" ht="47.25" customHeight="1">
      <c r="A1" s="536"/>
      <c r="B1" s="536"/>
      <c r="C1" s="536"/>
      <c r="D1" s="536"/>
      <c r="E1" s="536"/>
      <c r="F1" s="536"/>
      <c r="G1" s="536"/>
      <c r="H1" s="536"/>
      <c r="I1" s="536"/>
      <c r="J1" s="536"/>
      <c r="K1" s="536"/>
      <c r="L1" s="536"/>
    </row>
    <row r="2" spans="1:253" ht="21.75" customHeight="1">
      <c r="A2" s="537" t="s">
        <v>276</v>
      </c>
      <c r="B2" s="537"/>
      <c r="C2" s="537"/>
      <c r="D2" s="537"/>
      <c r="E2" s="537"/>
      <c r="F2" s="537"/>
      <c r="G2" s="537"/>
      <c r="H2" s="537"/>
      <c r="I2" s="537"/>
      <c r="J2" s="537"/>
      <c r="K2" s="537"/>
      <c r="L2" s="537"/>
    </row>
    <row r="3" spans="1:253" ht="21.75" customHeight="1">
      <c r="A3" s="537" t="s">
        <v>306</v>
      </c>
      <c r="B3" s="537"/>
      <c r="C3" s="537"/>
      <c r="D3" s="537"/>
      <c r="E3" s="537"/>
      <c r="F3" s="537"/>
      <c r="G3" s="537"/>
      <c r="H3" s="537"/>
      <c r="I3" s="537"/>
      <c r="J3" s="537"/>
      <c r="K3" s="537"/>
      <c r="L3" s="537"/>
    </row>
    <row r="4" spans="1:253" ht="21.75" customHeight="1">
      <c r="A4" s="537" t="s">
        <v>654</v>
      </c>
      <c r="B4" s="537"/>
      <c r="C4" s="537"/>
      <c r="D4" s="537"/>
      <c r="E4" s="537"/>
      <c r="F4" s="537"/>
      <c r="G4" s="537"/>
      <c r="H4" s="537"/>
      <c r="I4" s="537"/>
      <c r="J4" s="537"/>
      <c r="K4" s="537"/>
      <c r="L4" s="537"/>
    </row>
    <row r="5" spans="1:253" ht="15.75" customHeight="1">
      <c r="A5" s="535" t="s">
        <v>277</v>
      </c>
      <c r="B5" s="535"/>
      <c r="C5" s="535"/>
      <c r="D5" s="535"/>
      <c r="E5" s="535"/>
      <c r="F5" s="535"/>
      <c r="G5" s="535"/>
      <c r="H5" s="535"/>
      <c r="I5" s="535"/>
      <c r="J5" s="535"/>
      <c r="K5" s="535"/>
      <c r="L5" s="535"/>
    </row>
    <row r="6" spans="1:253" ht="15.75" customHeight="1">
      <c r="A6" s="535" t="s">
        <v>264</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c r="EA6" s="535"/>
      <c r="EB6" s="535"/>
      <c r="EC6" s="535"/>
      <c r="ED6" s="535"/>
      <c r="EE6" s="535"/>
      <c r="EF6" s="535"/>
      <c r="EG6" s="535"/>
      <c r="EH6" s="535"/>
      <c r="EI6" s="535"/>
      <c r="EJ6" s="535"/>
      <c r="EK6" s="535"/>
      <c r="EL6" s="535"/>
      <c r="EM6" s="535"/>
      <c r="EN6" s="535"/>
      <c r="EO6" s="535"/>
      <c r="EP6" s="535"/>
      <c r="EQ6" s="535"/>
      <c r="ER6" s="535"/>
      <c r="ES6" s="535"/>
      <c r="ET6" s="535"/>
      <c r="EU6" s="535"/>
      <c r="EV6" s="535"/>
      <c r="EW6" s="535"/>
      <c r="EX6" s="535"/>
      <c r="EY6" s="535"/>
      <c r="EZ6" s="535"/>
      <c r="FA6" s="535"/>
      <c r="FB6" s="535"/>
      <c r="FC6" s="535"/>
      <c r="FD6" s="535"/>
      <c r="FE6" s="535"/>
      <c r="FF6" s="535"/>
      <c r="FG6" s="535"/>
      <c r="FH6" s="535"/>
      <c r="FI6" s="535"/>
      <c r="FJ6" s="535"/>
      <c r="FK6" s="535"/>
      <c r="FL6" s="535"/>
      <c r="FM6" s="535"/>
      <c r="FN6" s="535"/>
      <c r="FO6" s="535"/>
      <c r="FP6" s="535"/>
      <c r="FQ6" s="535"/>
      <c r="FR6" s="535"/>
      <c r="FS6" s="535"/>
      <c r="FT6" s="535"/>
      <c r="FU6" s="535"/>
      <c r="FV6" s="535"/>
      <c r="FW6" s="535"/>
      <c r="FX6" s="535"/>
      <c r="FY6" s="535"/>
      <c r="FZ6" s="535"/>
      <c r="GA6" s="535"/>
      <c r="GB6" s="535"/>
      <c r="GC6" s="535"/>
      <c r="GD6" s="535"/>
      <c r="GE6" s="535"/>
      <c r="GF6" s="535"/>
      <c r="GG6" s="535"/>
      <c r="GH6" s="535"/>
      <c r="GI6" s="535"/>
      <c r="GJ6" s="535"/>
      <c r="GK6" s="535"/>
      <c r="GL6" s="535"/>
      <c r="GM6" s="535"/>
      <c r="GN6" s="535"/>
      <c r="GO6" s="535"/>
      <c r="GP6" s="535"/>
      <c r="GQ6" s="535"/>
      <c r="GR6" s="535"/>
      <c r="GS6" s="535"/>
      <c r="GT6" s="535"/>
      <c r="GU6" s="535"/>
      <c r="GV6" s="535"/>
      <c r="GW6" s="535"/>
      <c r="GX6" s="535"/>
      <c r="GY6" s="535"/>
      <c r="GZ6" s="535"/>
      <c r="HA6" s="535"/>
      <c r="HB6" s="535"/>
      <c r="HC6" s="535"/>
      <c r="HD6" s="535"/>
      <c r="HE6" s="535"/>
      <c r="HF6" s="535"/>
      <c r="HG6" s="535"/>
      <c r="HH6" s="535"/>
      <c r="HI6" s="535"/>
      <c r="HJ6" s="535"/>
      <c r="HK6" s="535"/>
      <c r="HL6" s="535"/>
      <c r="HM6" s="535"/>
      <c r="HN6" s="535"/>
      <c r="HO6" s="535"/>
      <c r="HP6" s="535"/>
      <c r="HQ6" s="535"/>
      <c r="HR6" s="535"/>
      <c r="HS6" s="535"/>
      <c r="HT6" s="535"/>
      <c r="HU6" s="535"/>
      <c r="HV6" s="535"/>
      <c r="HW6" s="535"/>
      <c r="HX6" s="535"/>
      <c r="HY6" s="535"/>
      <c r="HZ6" s="535"/>
      <c r="IA6" s="535"/>
      <c r="IB6" s="535"/>
      <c r="IC6" s="535"/>
      <c r="ID6" s="535"/>
      <c r="IE6" s="535"/>
      <c r="IF6" s="535"/>
      <c r="IG6" s="535"/>
      <c r="IH6" s="535"/>
      <c r="II6" s="535"/>
      <c r="IJ6" s="535"/>
      <c r="IK6" s="535"/>
      <c r="IL6" s="535"/>
      <c r="IM6" s="535"/>
      <c r="IN6" s="535"/>
      <c r="IO6" s="535"/>
      <c r="IP6" s="535"/>
      <c r="IQ6" s="535"/>
      <c r="IR6" s="535"/>
      <c r="IS6" s="535"/>
    </row>
    <row r="7" spans="1:253" ht="15.75" customHeight="1">
      <c r="A7" s="535" t="s">
        <v>655</v>
      </c>
      <c r="B7" s="535"/>
      <c r="C7" s="535"/>
      <c r="D7" s="535"/>
      <c r="E7" s="535"/>
      <c r="F7" s="535"/>
      <c r="G7" s="535"/>
      <c r="H7" s="535"/>
      <c r="I7" s="535"/>
      <c r="J7" s="535"/>
      <c r="K7" s="535"/>
      <c r="L7" s="535"/>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c r="FL7" s="270"/>
      <c r="FM7" s="270"/>
      <c r="FN7" s="270"/>
      <c r="FO7" s="270"/>
      <c r="FP7" s="270"/>
      <c r="FQ7" s="270"/>
      <c r="FR7" s="270"/>
      <c r="FS7" s="270"/>
      <c r="FT7" s="270"/>
      <c r="FU7" s="270"/>
      <c r="FV7" s="270"/>
      <c r="FW7" s="270"/>
      <c r="FX7" s="270"/>
      <c r="FY7" s="270"/>
      <c r="FZ7" s="270"/>
      <c r="GA7" s="270"/>
      <c r="GB7" s="270"/>
      <c r="GC7" s="270"/>
      <c r="GD7" s="270"/>
      <c r="GE7" s="270"/>
      <c r="GF7" s="270"/>
      <c r="GG7" s="270"/>
      <c r="GH7" s="270"/>
      <c r="GI7" s="270"/>
      <c r="GJ7" s="270"/>
      <c r="GK7" s="270"/>
      <c r="GL7" s="270"/>
      <c r="GM7" s="270"/>
      <c r="GN7" s="270"/>
      <c r="GO7" s="270"/>
      <c r="GP7" s="270"/>
      <c r="GQ7" s="270"/>
      <c r="GR7" s="270"/>
      <c r="GS7" s="270"/>
      <c r="GT7" s="270"/>
      <c r="GU7" s="270"/>
      <c r="GV7" s="270"/>
      <c r="GW7" s="270"/>
      <c r="GX7" s="270"/>
      <c r="GY7" s="270"/>
      <c r="GZ7" s="270"/>
      <c r="HA7" s="270"/>
      <c r="HB7" s="270"/>
      <c r="HC7" s="270"/>
      <c r="HD7" s="270"/>
      <c r="HE7" s="270"/>
      <c r="HF7" s="270"/>
      <c r="HG7" s="270"/>
      <c r="HH7" s="270"/>
      <c r="HI7" s="270"/>
      <c r="HJ7" s="270"/>
      <c r="HK7" s="270"/>
      <c r="HL7" s="270"/>
      <c r="HM7" s="270"/>
      <c r="HN7" s="270"/>
      <c r="HO7" s="270"/>
      <c r="HP7" s="270"/>
      <c r="HQ7" s="270"/>
      <c r="HR7" s="270"/>
      <c r="HS7" s="270"/>
      <c r="HT7" s="270"/>
      <c r="HU7" s="270"/>
      <c r="HV7" s="270"/>
      <c r="HW7" s="270"/>
      <c r="HX7" s="270"/>
      <c r="HY7" s="270"/>
      <c r="HZ7" s="270"/>
      <c r="IA7" s="270"/>
      <c r="IB7" s="270"/>
      <c r="IC7" s="270"/>
      <c r="ID7" s="270"/>
      <c r="IE7" s="270"/>
      <c r="IF7" s="270"/>
      <c r="IG7" s="270"/>
      <c r="IH7" s="270"/>
      <c r="II7" s="270"/>
      <c r="IJ7" s="270"/>
      <c r="IK7" s="270"/>
      <c r="IL7" s="270"/>
      <c r="IM7" s="270"/>
      <c r="IN7" s="270"/>
      <c r="IO7" s="270"/>
      <c r="IP7" s="270"/>
      <c r="IQ7" s="270"/>
      <c r="IR7" s="270"/>
      <c r="IS7" s="270"/>
    </row>
    <row r="8" spans="1:253" ht="16.5" customHeight="1">
      <c r="A8" s="541" t="s">
        <v>679</v>
      </c>
      <c r="B8" s="541"/>
      <c r="C8" s="542">
        <v>2021</v>
      </c>
      <c r="D8" s="542"/>
      <c r="E8" s="542"/>
      <c r="F8" s="542">
        <v>2008</v>
      </c>
      <c r="G8" s="542"/>
      <c r="H8" s="542"/>
      <c r="I8" s="542"/>
      <c r="J8" s="542"/>
      <c r="K8" s="558" t="s">
        <v>297</v>
      </c>
      <c r="L8" s="558"/>
    </row>
    <row r="9" spans="1:253" ht="54.6" customHeight="1">
      <c r="A9" s="550" t="s">
        <v>444</v>
      </c>
      <c r="B9" s="544" t="s">
        <v>210</v>
      </c>
      <c r="C9" s="277" t="s">
        <v>256</v>
      </c>
      <c r="D9" s="277" t="s">
        <v>257</v>
      </c>
      <c r="E9" s="277" t="s">
        <v>269</v>
      </c>
      <c r="F9" s="277" t="s">
        <v>270</v>
      </c>
      <c r="G9" s="277" t="s">
        <v>729</v>
      </c>
      <c r="H9" s="277" t="s">
        <v>105</v>
      </c>
      <c r="I9" s="277" t="s">
        <v>106</v>
      </c>
      <c r="J9" s="277" t="s">
        <v>271</v>
      </c>
      <c r="K9" s="551" t="s">
        <v>215</v>
      </c>
      <c r="L9" s="551"/>
    </row>
    <row r="10" spans="1:253" ht="48" customHeight="1">
      <c r="A10" s="554"/>
      <c r="B10" s="546"/>
      <c r="C10" s="84" t="s">
        <v>207</v>
      </c>
      <c r="D10" s="274" t="s">
        <v>272</v>
      </c>
      <c r="E10" s="274" t="s">
        <v>273</v>
      </c>
      <c r="F10" s="274" t="s">
        <v>274</v>
      </c>
      <c r="G10" s="274" t="s">
        <v>191</v>
      </c>
      <c r="H10" s="274" t="s">
        <v>107</v>
      </c>
      <c r="I10" s="274" t="s">
        <v>421</v>
      </c>
      <c r="J10" s="274" t="s">
        <v>275</v>
      </c>
      <c r="K10" s="552"/>
      <c r="L10" s="552"/>
    </row>
    <row r="11" spans="1:253" customFormat="1" ht="83.25" customHeight="1" thickBot="1">
      <c r="A11" s="51">
        <v>45</v>
      </c>
      <c r="B11" s="55" t="s">
        <v>533</v>
      </c>
      <c r="C11" s="189">
        <f>SUM(D11:J11)</f>
        <v>212643</v>
      </c>
      <c r="D11" s="57">
        <v>68977</v>
      </c>
      <c r="E11" s="57">
        <v>20171</v>
      </c>
      <c r="F11" s="57">
        <v>64353</v>
      </c>
      <c r="G11" s="57">
        <v>5076</v>
      </c>
      <c r="H11" s="57">
        <v>19682</v>
      </c>
      <c r="I11" s="57">
        <v>25414</v>
      </c>
      <c r="J11" s="57">
        <v>8970</v>
      </c>
      <c r="K11" s="556" t="s">
        <v>538</v>
      </c>
      <c r="L11" s="556"/>
    </row>
    <row r="12" spans="1:253" customFormat="1" ht="83.25" customHeight="1" thickBot="1">
      <c r="A12" s="53">
        <v>46</v>
      </c>
      <c r="B12" s="56" t="s">
        <v>534</v>
      </c>
      <c r="C12" s="346">
        <f>SUM(D12:J12)</f>
        <v>891683</v>
      </c>
      <c r="D12" s="58">
        <v>403391</v>
      </c>
      <c r="E12" s="58">
        <v>31987</v>
      </c>
      <c r="F12" s="58">
        <v>195484</v>
      </c>
      <c r="G12" s="58">
        <v>21468</v>
      </c>
      <c r="H12" s="58">
        <v>78911</v>
      </c>
      <c r="I12" s="58">
        <v>132984</v>
      </c>
      <c r="J12" s="58">
        <v>27458</v>
      </c>
      <c r="K12" s="534" t="s">
        <v>537</v>
      </c>
      <c r="L12" s="534"/>
    </row>
    <row r="13" spans="1:253" customFormat="1" ht="83.25" customHeight="1">
      <c r="A13" s="52">
        <v>47</v>
      </c>
      <c r="B13" s="62" t="s">
        <v>535</v>
      </c>
      <c r="C13" s="319">
        <f t="shared" ref="C13" si="0">SUM(D13:J13)</f>
        <v>976555</v>
      </c>
      <c r="D13" s="63">
        <v>243544</v>
      </c>
      <c r="E13" s="63">
        <v>52099</v>
      </c>
      <c r="F13" s="63">
        <v>66189</v>
      </c>
      <c r="G13" s="63">
        <v>92585</v>
      </c>
      <c r="H13" s="63">
        <v>178469</v>
      </c>
      <c r="I13" s="63">
        <v>190422</v>
      </c>
      <c r="J13" s="63">
        <v>153247</v>
      </c>
      <c r="K13" s="538" t="s">
        <v>536</v>
      </c>
      <c r="L13" s="538"/>
    </row>
    <row r="14" spans="1:253" customFormat="1" ht="57" customHeight="1">
      <c r="A14" s="540" t="s">
        <v>207</v>
      </c>
      <c r="B14" s="540"/>
      <c r="C14" s="327">
        <f t="shared" ref="C14:I14" si="1">SUM(C11:C13)</f>
        <v>2080881</v>
      </c>
      <c r="D14" s="322">
        <f t="shared" si="1"/>
        <v>715912</v>
      </c>
      <c r="E14" s="322">
        <f t="shared" si="1"/>
        <v>104257</v>
      </c>
      <c r="F14" s="322">
        <f t="shared" si="1"/>
        <v>326026</v>
      </c>
      <c r="G14" s="322">
        <f t="shared" si="1"/>
        <v>119129</v>
      </c>
      <c r="H14" s="322">
        <f t="shared" si="1"/>
        <v>277062</v>
      </c>
      <c r="I14" s="322">
        <f t="shared" si="1"/>
        <v>348820</v>
      </c>
      <c r="J14" s="276">
        <f>SUM(J11:J13)</f>
        <v>189675</v>
      </c>
      <c r="K14" s="691" t="s">
        <v>204</v>
      </c>
      <c r="L14" s="691"/>
    </row>
  </sheetData>
  <mergeCells count="39">
    <mergeCell ref="A14:B14"/>
    <mergeCell ref="K14:L14"/>
    <mergeCell ref="A9:A10"/>
    <mergeCell ref="B9:B10"/>
    <mergeCell ref="K9:L10"/>
    <mergeCell ref="K11:L11"/>
    <mergeCell ref="K12:L12"/>
    <mergeCell ref="K13:L13"/>
    <mergeCell ref="HR6:IC6"/>
    <mergeCell ref="ID6:IO6"/>
    <mergeCell ref="IP6:IS6"/>
    <mergeCell ref="A7:L7"/>
    <mergeCell ref="A8:B8"/>
    <mergeCell ref="C8:J8"/>
    <mergeCell ref="K8:L8"/>
    <mergeCell ref="EX6:FI6"/>
    <mergeCell ref="FJ6:FU6"/>
    <mergeCell ref="FV6:GG6"/>
    <mergeCell ref="GH6:GS6"/>
    <mergeCell ref="GT6:HE6"/>
    <mergeCell ref="HF6:HQ6"/>
    <mergeCell ref="CD6:CO6"/>
    <mergeCell ref="CP6:DA6"/>
    <mergeCell ref="DB6:DM6"/>
    <mergeCell ref="DN6:DY6"/>
    <mergeCell ref="DZ6:EK6"/>
    <mergeCell ref="EL6:EW6"/>
    <mergeCell ref="M6:U6"/>
    <mergeCell ref="V6:AG6"/>
    <mergeCell ref="AH6:AS6"/>
    <mergeCell ref="AT6:BE6"/>
    <mergeCell ref="BF6:BQ6"/>
    <mergeCell ref="BR6:CC6"/>
    <mergeCell ref="A6:L6"/>
    <mergeCell ref="A1:L1"/>
    <mergeCell ref="A2:L2"/>
    <mergeCell ref="A3:L3"/>
    <mergeCell ref="A4:L4"/>
    <mergeCell ref="A5:L5"/>
  </mergeCells>
  <printOptions horizontalCentered="1" verticalCentered="1"/>
  <pageMargins left="0" right="0" top="0" bottom="0" header="0.3" footer="0.3"/>
  <pageSetup paperSize="9" scale="9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39997558519241921"/>
  </sheetPr>
  <dimension ref="A1:M71"/>
  <sheetViews>
    <sheetView view="pageBreakPreview" topLeftCell="A43" zoomScale="90" zoomScaleSheetLayoutView="90" workbookViewId="0">
      <selection activeCell="K53" sqref="A53:L53"/>
    </sheetView>
  </sheetViews>
  <sheetFormatPr defaultColWidth="9.125" defaultRowHeight="14.25"/>
  <cols>
    <col min="1" max="1" width="5.75" style="14" customWidth="1"/>
    <col min="2" max="2" width="35.75" style="7" customWidth="1"/>
    <col min="3" max="3" width="8.625" style="7" customWidth="1"/>
    <col min="4" max="5" width="8.75" style="7" customWidth="1"/>
    <col min="6" max="6" width="9.125" style="7" customWidth="1"/>
    <col min="7" max="10" width="8.75" style="7" customWidth="1"/>
    <col min="11" max="11" width="35.75" style="7" customWidth="1"/>
    <col min="12" max="12" width="5.75" style="7" customWidth="1"/>
    <col min="13" max="16384" width="9.125" style="7"/>
  </cols>
  <sheetData>
    <row r="1" spans="1:12" s="3" customFormat="1" ht="15" customHeight="1">
      <c r="A1" s="536"/>
      <c r="B1" s="536"/>
      <c r="C1" s="536"/>
      <c r="D1" s="536"/>
      <c r="E1" s="536"/>
      <c r="F1" s="536"/>
      <c r="G1" s="536"/>
      <c r="H1" s="536"/>
      <c r="I1" s="536"/>
      <c r="J1" s="536"/>
      <c r="K1" s="536"/>
      <c r="L1" s="536"/>
    </row>
    <row r="2" spans="1:12" ht="18" customHeight="1">
      <c r="A2" s="537" t="s">
        <v>276</v>
      </c>
      <c r="B2" s="537"/>
      <c r="C2" s="537"/>
      <c r="D2" s="537"/>
      <c r="E2" s="537"/>
      <c r="F2" s="537"/>
      <c r="G2" s="537"/>
      <c r="H2" s="537"/>
      <c r="I2" s="537"/>
      <c r="J2" s="537"/>
      <c r="K2" s="537"/>
      <c r="L2" s="537"/>
    </row>
    <row r="3" spans="1:12" ht="15.75" customHeight="1">
      <c r="A3" s="537" t="s">
        <v>103</v>
      </c>
      <c r="B3" s="537"/>
      <c r="C3" s="537"/>
      <c r="D3" s="537"/>
      <c r="E3" s="537"/>
      <c r="F3" s="537"/>
      <c r="G3" s="537"/>
      <c r="H3" s="537"/>
      <c r="I3" s="537"/>
      <c r="J3" s="537"/>
      <c r="K3" s="537"/>
      <c r="L3" s="537"/>
    </row>
    <row r="4" spans="1:12" ht="15.75" customHeight="1">
      <c r="A4" s="537" t="s">
        <v>656</v>
      </c>
      <c r="B4" s="537"/>
      <c r="C4" s="537"/>
      <c r="D4" s="537"/>
      <c r="E4" s="537"/>
      <c r="F4" s="537"/>
      <c r="G4" s="537"/>
      <c r="H4" s="537"/>
      <c r="I4" s="537"/>
      <c r="J4" s="537"/>
      <c r="K4" s="537"/>
      <c r="L4" s="537"/>
    </row>
    <row r="5" spans="1:12" ht="15.75" customHeight="1">
      <c r="A5" s="535" t="s">
        <v>277</v>
      </c>
      <c r="B5" s="535"/>
      <c r="C5" s="535"/>
      <c r="D5" s="535"/>
      <c r="E5" s="535"/>
      <c r="F5" s="535"/>
      <c r="G5" s="535"/>
      <c r="H5" s="535"/>
      <c r="I5" s="535"/>
      <c r="J5" s="535"/>
      <c r="K5" s="535"/>
      <c r="L5" s="535"/>
    </row>
    <row r="6" spans="1:12" ht="16.5" customHeight="1">
      <c r="A6" s="535" t="s">
        <v>265</v>
      </c>
      <c r="B6" s="535"/>
      <c r="C6" s="535"/>
      <c r="D6" s="535"/>
      <c r="E6" s="535"/>
      <c r="F6" s="535"/>
      <c r="G6" s="535"/>
      <c r="H6" s="535"/>
      <c r="I6" s="535"/>
      <c r="J6" s="535"/>
      <c r="K6" s="535"/>
      <c r="L6" s="535"/>
    </row>
    <row r="7" spans="1:12" ht="16.5" customHeight="1">
      <c r="A7" s="535" t="s">
        <v>657</v>
      </c>
      <c r="B7" s="535"/>
      <c r="C7" s="535"/>
      <c r="D7" s="535"/>
      <c r="E7" s="535"/>
      <c r="F7" s="535"/>
      <c r="G7" s="535"/>
      <c r="H7" s="535"/>
      <c r="I7" s="535"/>
      <c r="J7" s="535"/>
      <c r="K7" s="535"/>
      <c r="L7" s="535"/>
    </row>
    <row r="8" spans="1:12" ht="15.75">
      <c r="A8" s="541" t="s">
        <v>680</v>
      </c>
      <c r="B8" s="541"/>
      <c r="D8" s="61"/>
      <c r="E8" s="61"/>
      <c r="F8" s="542">
        <v>2021</v>
      </c>
      <c r="G8" s="542"/>
      <c r="H8" s="61"/>
      <c r="I8" s="61"/>
      <c r="J8" s="61"/>
      <c r="K8" s="543" t="s">
        <v>298</v>
      </c>
      <c r="L8" s="543"/>
    </row>
    <row r="9" spans="1:12" ht="38.25">
      <c r="A9" s="550" t="s">
        <v>444</v>
      </c>
      <c r="B9" s="547" t="s">
        <v>210</v>
      </c>
      <c r="C9" s="277" t="s">
        <v>256</v>
      </c>
      <c r="D9" s="277" t="s">
        <v>257</v>
      </c>
      <c r="E9" s="277" t="s">
        <v>269</v>
      </c>
      <c r="F9" s="277" t="s">
        <v>270</v>
      </c>
      <c r="G9" s="277" t="s">
        <v>730</v>
      </c>
      <c r="H9" s="277" t="s">
        <v>105</v>
      </c>
      <c r="I9" s="277" t="s">
        <v>106</v>
      </c>
      <c r="J9" s="277" t="s">
        <v>271</v>
      </c>
      <c r="K9" s="597" t="s">
        <v>215</v>
      </c>
      <c r="L9" s="598"/>
    </row>
    <row r="10" spans="1:12" customFormat="1" ht="45.75" customHeight="1">
      <c r="A10" s="554"/>
      <c r="B10" s="549"/>
      <c r="C10" s="387" t="s">
        <v>207</v>
      </c>
      <c r="D10" s="274" t="s">
        <v>272</v>
      </c>
      <c r="E10" s="274" t="s">
        <v>273</v>
      </c>
      <c r="F10" s="274" t="s">
        <v>274</v>
      </c>
      <c r="G10" s="274" t="s">
        <v>191</v>
      </c>
      <c r="H10" s="274" t="s">
        <v>107</v>
      </c>
      <c r="I10" s="274" t="s">
        <v>421</v>
      </c>
      <c r="J10" s="274" t="s">
        <v>275</v>
      </c>
      <c r="K10" s="599"/>
      <c r="L10" s="600"/>
    </row>
    <row r="11" spans="1:12" customFormat="1" ht="19.5">
      <c r="A11" s="202">
        <v>4511</v>
      </c>
      <c r="B11" s="286" t="s">
        <v>559</v>
      </c>
      <c r="C11" s="333">
        <f>SUM(D11:J11)</f>
        <v>61743</v>
      </c>
      <c r="D11" s="328">
        <v>1150</v>
      </c>
      <c r="E11" s="208">
        <v>2717</v>
      </c>
      <c r="F11" s="208">
        <v>46058</v>
      </c>
      <c r="G11" s="208">
        <v>1562</v>
      </c>
      <c r="H11" s="208">
        <v>6197</v>
      </c>
      <c r="I11" s="208">
        <v>3974</v>
      </c>
      <c r="J11" s="208">
        <v>85</v>
      </c>
      <c r="K11" s="582" t="s">
        <v>558</v>
      </c>
      <c r="L11" s="582"/>
    </row>
    <row r="12" spans="1:12" customFormat="1" ht="19.5">
      <c r="A12" s="200">
        <v>4512</v>
      </c>
      <c r="B12" s="288" t="s">
        <v>560</v>
      </c>
      <c r="C12" s="313">
        <f t="shared" ref="C12:C68" si="0">SUM(D12:J12)</f>
        <v>69385</v>
      </c>
      <c r="D12" s="329">
        <v>41448</v>
      </c>
      <c r="E12" s="210">
        <v>12934</v>
      </c>
      <c r="F12" s="210">
        <v>3470</v>
      </c>
      <c r="G12" s="210">
        <v>322</v>
      </c>
      <c r="H12" s="210">
        <v>3046</v>
      </c>
      <c r="I12" s="210">
        <v>2476</v>
      </c>
      <c r="J12" s="210">
        <v>5689</v>
      </c>
      <c r="K12" s="573" t="s">
        <v>561</v>
      </c>
      <c r="L12" s="573"/>
    </row>
    <row r="13" spans="1:12" customFormat="1" ht="19.5">
      <c r="A13" s="199">
        <v>4519</v>
      </c>
      <c r="B13" s="290" t="s">
        <v>718</v>
      </c>
      <c r="C13" s="332">
        <f t="shared" si="0"/>
        <v>1026</v>
      </c>
      <c r="D13" s="330">
        <v>285</v>
      </c>
      <c r="E13" s="212">
        <v>285</v>
      </c>
      <c r="F13" s="212">
        <v>0</v>
      </c>
      <c r="G13" s="212">
        <v>228</v>
      </c>
      <c r="H13" s="212">
        <v>228</v>
      </c>
      <c r="I13" s="212">
        <v>0</v>
      </c>
      <c r="J13" s="212">
        <v>0</v>
      </c>
      <c r="K13" s="568" t="s">
        <v>719</v>
      </c>
      <c r="L13" s="568"/>
    </row>
    <row r="14" spans="1:12" customFormat="1" ht="23.25" customHeight="1">
      <c r="A14" s="200">
        <v>4531</v>
      </c>
      <c r="B14" s="288" t="s">
        <v>562</v>
      </c>
      <c r="C14" s="313">
        <f t="shared" si="0"/>
        <v>72066</v>
      </c>
      <c r="D14" s="329">
        <v>24094</v>
      </c>
      <c r="E14" s="210">
        <v>3833</v>
      </c>
      <c r="F14" s="210">
        <v>13516</v>
      </c>
      <c r="G14" s="210">
        <v>2630</v>
      </c>
      <c r="H14" s="210">
        <v>7574</v>
      </c>
      <c r="I14" s="210">
        <v>17223</v>
      </c>
      <c r="J14" s="210">
        <v>3196</v>
      </c>
      <c r="K14" s="573" t="s">
        <v>608</v>
      </c>
      <c r="L14" s="573"/>
    </row>
    <row r="15" spans="1:12" customFormat="1" ht="19.5">
      <c r="A15" s="199">
        <v>4532</v>
      </c>
      <c r="B15" s="290" t="s">
        <v>563</v>
      </c>
      <c r="C15" s="332">
        <f t="shared" si="0"/>
        <v>8087</v>
      </c>
      <c r="D15" s="330">
        <v>1999</v>
      </c>
      <c r="E15" s="212">
        <v>401</v>
      </c>
      <c r="F15" s="212">
        <v>1308</v>
      </c>
      <c r="G15" s="212">
        <v>334</v>
      </c>
      <c r="H15" s="212">
        <v>2304</v>
      </c>
      <c r="I15" s="212">
        <v>1741</v>
      </c>
      <c r="J15" s="212">
        <v>0</v>
      </c>
      <c r="K15" s="568" t="s">
        <v>607</v>
      </c>
      <c r="L15" s="568"/>
    </row>
    <row r="16" spans="1:12" customFormat="1" ht="23.25" customHeight="1">
      <c r="A16" s="200">
        <v>4539</v>
      </c>
      <c r="B16" s="288" t="s">
        <v>564</v>
      </c>
      <c r="C16" s="313">
        <f t="shared" si="0"/>
        <v>334</v>
      </c>
      <c r="D16" s="329">
        <v>0</v>
      </c>
      <c r="E16" s="210">
        <v>0</v>
      </c>
      <c r="F16" s="210">
        <v>0</v>
      </c>
      <c r="G16" s="210">
        <v>0</v>
      </c>
      <c r="H16" s="210">
        <v>334</v>
      </c>
      <c r="I16" s="210">
        <v>0</v>
      </c>
      <c r="J16" s="210">
        <v>0</v>
      </c>
      <c r="K16" s="573" t="s">
        <v>606</v>
      </c>
      <c r="L16" s="573"/>
    </row>
    <row r="17" spans="1:13" customFormat="1">
      <c r="A17" s="199">
        <v>4610</v>
      </c>
      <c r="B17" s="290" t="s">
        <v>539</v>
      </c>
      <c r="C17" s="332">
        <f t="shared" si="0"/>
        <v>2930</v>
      </c>
      <c r="D17" s="330">
        <v>1622</v>
      </c>
      <c r="E17" s="212">
        <v>223</v>
      </c>
      <c r="F17" s="212">
        <v>0</v>
      </c>
      <c r="G17" s="212">
        <v>243</v>
      </c>
      <c r="H17" s="212">
        <v>390</v>
      </c>
      <c r="I17" s="212">
        <v>48</v>
      </c>
      <c r="J17" s="212">
        <v>404</v>
      </c>
      <c r="K17" s="568" t="s">
        <v>548</v>
      </c>
      <c r="L17" s="568"/>
    </row>
    <row r="18" spans="1:13" customFormat="1" ht="23.25" customHeight="1">
      <c r="A18" s="200">
        <v>4620</v>
      </c>
      <c r="B18" s="288" t="s">
        <v>565</v>
      </c>
      <c r="C18" s="313">
        <f t="shared" si="0"/>
        <v>13755</v>
      </c>
      <c r="D18" s="329">
        <v>2269</v>
      </c>
      <c r="E18" s="210">
        <v>485</v>
      </c>
      <c r="F18" s="210">
        <v>780</v>
      </c>
      <c r="G18" s="210">
        <v>391</v>
      </c>
      <c r="H18" s="210">
        <v>2298</v>
      </c>
      <c r="I18" s="210">
        <v>5804</v>
      </c>
      <c r="J18" s="210">
        <v>1728</v>
      </c>
      <c r="K18" s="573" t="s">
        <v>605</v>
      </c>
      <c r="L18" s="573"/>
    </row>
    <row r="19" spans="1:13" customFormat="1">
      <c r="A19" s="199">
        <v>4631</v>
      </c>
      <c r="B19" s="290" t="s">
        <v>540</v>
      </c>
      <c r="C19" s="332">
        <f t="shared" si="0"/>
        <v>12539</v>
      </c>
      <c r="D19" s="330">
        <v>4583</v>
      </c>
      <c r="E19" s="212">
        <v>594</v>
      </c>
      <c r="F19" s="212">
        <v>228</v>
      </c>
      <c r="G19" s="212">
        <v>99</v>
      </c>
      <c r="H19" s="212">
        <v>826</v>
      </c>
      <c r="I19" s="212">
        <v>4887</v>
      </c>
      <c r="J19" s="212">
        <v>1322</v>
      </c>
      <c r="K19" s="568" t="s">
        <v>549</v>
      </c>
      <c r="L19" s="568"/>
    </row>
    <row r="20" spans="1:13" customFormat="1" ht="23.25" customHeight="1">
      <c r="A20" s="200">
        <v>4632</v>
      </c>
      <c r="B20" s="288" t="s">
        <v>609</v>
      </c>
      <c r="C20" s="313">
        <f t="shared" si="0"/>
        <v>16663</v>
      </c>
      <c r="D20" s="329">
        <v>4873</v>
      </c>
      <c r="E20" s="210">
        <v>909</v>
      </c>
      <c r="F20" s="210">
        <v>450</v>
      </c>
      <c r="G20" s="210">
        <v>729</v>
      </c>
      <c r="H20" s="210">
        <v>3181</v>
      </c>
      <c r="I20" s="210">
        <v>4993</v>
      </c>
      <c r="J20" s="210">
        <v>1528</v>
      </c>
      <c r="K20" s="573" t="s">
        <v>604</v>
      </c>
      <c r="L20" s="573"/>
    </row>
    <row r="21" spans="1:13" customFormat="1" ht="29.25">
      <c r="A21" s="199">
        <v>4641</v>
      </c>
      <c r="B21" s="290" t="s">
        <v>610</v>
      </c>
      <c r="C21" s="332">
        <f t="shared" si="0"/>
        <v>3001</v>
      </c>
      <c r="D21" s="330">
        <v>0</v>
      </c>
      <c r="E21" s="212">
        <v>313</v>
      </c>
      <c r="F21" s="212">
        <v>396</v>
      </c>
      <c r="G21" s="212">
        <v>979</v>
      </c>
      <c r="H21" s="212">
        <v>720</v>
      </c>
      <c r="I21" s="212">
        <v>101</v>
      </c>
      <c r="J21" s="212">
        <v>492</v>
      </c>
      <c r="K21" s="568" t="s">
        <v>603</v>
      </c>
      <c r="L21" s="568"/>
    </row>
    <row r="22" spans="1:13" customFormat="1" ht="23.25" customHeight="1">
      <c r="A22" s="200">
        <v>4647</v>
      </c>
      <c r="B22" s="288" t="s">
        <v>611</v>
      </c>
      <c r="C22" s="313">
        <f t="shared" si="0"/>
        <v>307887</v>
      </c>
      <c r="D22" s="329">
        <v>300171</v>
      </c>
      <c r="E22" s="210">
        <v>1691</v>
      </c>
      <c r="F22" s="210">
        <v>674</v>
      </c>
      <c r="G22" s="210">
        <v>627</v>
      </c>
      <c r="H22" s="210">
        <v>3954</v>
      </c>
      <c r="I22" s="210">
        <v>763</v>
      </c>
      <c r="J22" s="210">
        <v>7</v>
      </c>
      <c r="K22" s="573" t="s">
        <v>602</v>
      </c>
      <c r="L22" s="573"/>
    </row>
    <row r="23" spans="1:13" customFormat="1" ht="39">
      <c r="A23" s="199">
        <v>4648</v>
      </c>
      <c r="B23" s="290" t="s">
        <v>612</v>
      </c>
      <c r="C23" s="332">
        <f t="shared" si="0"/>
        <v>8133</v>
      </c>
      <c r="D23" s="330">
        <v>714</v>
      </c>
      <c r="E23" s="212">
        <v>782</v>
      </c>
      <c r="F23" s="212">
        <v>415</v>
      </c>
      <c r="G23" s="212">
        <v>597</v>
      </c>
      <c r="H23" s="212">
        <v>2103</v>
      </c>
      <c r="I23" s="212">
        <v>2767</v>
      </c>
      <c r="J23" s="212">
        <v>755</v>
      </c>
      <c r="K23" s="568" t="s">
        <v>601</v>
      </c>
      <c r="L23" s="568"/>
    </row>
    <row r="24" spans="1:13" s="430" customFormat="1" ht="39">
      <c r="A24" s="200">
        <v>4649</v>
      </c>
      <c r="B24" s="288" t="s">
        <v>728</v>
      </c>
      <c r="C24" s="313">
        <f t="shared" si="0"/>
        <v>0</v>
      </c>
      <c r="D24" s="329">
        <v>0</v>
      </c>
      <c r="E24" s="210">
        <v>0</v>
      </c>
      <c r="F24" s="210">
        <v>0</v>
      </c>
      <c r="G24" s="210">
        <v>0</v>
      </c>
      <c r="H24" s="210">
        <v>0</v>
      </c>
      <c r="I24" s="210">
        <v>0</v>
      </c>
      <c r="J24" s="210">
        <v>0</v>
      </c>
      <c r="K24" s="573" t="s">
        <v>720</v>
      </c>
      <c r="L24" s="573"/>
    </row>
    <row r="25" spans="1:13" customFormat="1" ht="19.5">
      <c r="A25" s="199">
        <v>4651</v>
      </c>
      <c r="B25" s="290" t="s">
        <v>613</v>
      </c>
      <c r="C25" s="332">
        <f t="shared" si="0"/>
        <v>1179</v>
      </c>
      <c r="D25" s="330">
        <v>0</v>
      </c>
      <c r="E25" s="212">
        <v>144</v>
      </c>
      <c r="F25" s="212">
        <v>357</v>
      </c>
      <c r="G25" s="212">
        <v>3</v>
      </c>
      <c r="H25" s="212">
        <v>188</v>
      </c>
      <c r="I25" s="212">
        <v>487</v>
      </c>
      <c r="J25" s="212">
        <v>0</v>
      </c>
      <c r="K25" s="568" t="s">
        <v>600</v>
      </c>
      <c r="L25" s="568"/>
    </row>
    <row r="26" spans="1:13" customFormat="1" ht="23.25" customHeight="1">
      <c r="A26" s="200">
        <v>4652</v>
      </c>
      <c r="B26" s="288" t="s">
        <v>614</v>
      </c>
      <c r="C26" s="313">
        <f t="shared" si="0"/>
        <v>3473</v>
      </c>
      <c r="D26" s="329">
        <v>0</v>
      </c>
      <c r="E26" s="210">
        <v>1111</v>
      </c>
      <c r="F26" s="210">
        <v>124</v>
      </c>
      <c r="G26" s="210">
        <v>101</v>
      </c>
      <c r="H26" s="210">
        <v>1135</v>
      </c>
      <c r="I26" s="210">
        <v>950</v>
      </c>
      <c r="J26" s="210">
        <v>52</v>
      </c>
      <c r="K26" s="573" t="s">
        <v>599</v>
      </c>
      <c r="L26" s="573"/>
    </row>
    <row r="27" spans="1:13" customFormat="1">
      <c r="A27" s="199">
        <v>4653</v>
      </c>
      <c r="B27" s="290" t="s">
        <v>615</v>
      </c>
      <c r="C27" s="332">
        <f t="shared" si="0"/>
        <v>1921</v>
      </c>
      <c r="D27" s="330">
        <v>10</v>
      </c>
      <c r="E27" s="212">
        <v>399</v>
      </c>
      <c r="F27" s="212">
        <v>294</v>
      </c>
      <c r="G27" s="212">
        <v>320</v>
      </c>
      <c r="H27" s="212">
        <v>490</v>
      </c>
      <c r="I27" s="212">
        <v>408</v>
      </c>
      <c r="J27" s="212">
        <v>0</v>
      </c>
      <c r="K27" s="568" t="s">
        <v>598</v>
      </c>
      <c r="L27" s="568"/>
    </row>
    <row r="28" spans="1:13" customFormat="1" ht="23.25" customHeight="1">
      <c r="A28" s="200">
        <v>4659</v>
      </c>
      <c r="B28" s="288" t="s">
        <v>616</v>
      </c>
      <c r="C28" s="313">
        <f t="shared" si="0"/>
        <v>332828</v>
      </c>
      <c r="D28" s="329">
        <v>48945</v>
      </c>
      <c r="E28" s="210">
        <v>6934</v>
      </c>
      <c r="F28" s="210">
        <v>166269</v>
      </c>
      <c r="G28" s="210">
        <v>10651</v>
      </c>
      <c r="H28" s="210">
        <v>25617</v>
      </c>
      <c r="I28" s="210">
        <v>56967</v>
      </c>
      <c r="J28" s="210">
        <v>17445</v>
      </c>
      <c r="K28" s="573" t="s">
        <v>550</v>
      </c>
      <c r="L28" s="573"/>
    </row>
    <row r="29" spans="1:13" customFormat="1" ht="19.5">
      <c r="A29" s="199">
        <v>4661</v>
      </c>
      <c r="B29" s="290" t="s">
        <v>617</v>
      </c>
      <c r="C29" s="332">
        <f t="shared" si="0"/>
        <v>1005</v>
      </c>
      <c r="D29" s="330">
        <v>0</v>
      </c>
      <c r="E29" s="212">
        <v>155</v>
      </c>
      <c r="F29" s="212">
        <v>206</v>
      </c>
      <c r="G29" s="212">
        <v>162</v>
      </c>
      <c r="H29" s="212">
        <v>185</v>
      </c>
      <c r="I29" s="212">
        <v>297</v>
      </c>
      <c r="J29" s="212">
        <v>0</v>
      </c>
      <c r="K29" s="568" t="s">
        <v>597</v>
      </c>
      <c r="L29" s="568"/>
    </row>
    <row r="30" spans="1:13" customFormat="1" ht="23.25" customHeight="1">
      <c r="A30" s="201">
        <v>4662</v>
      </c>
      <c r="B30" s="371" t="s">
        <v>541</v>
      </c>
      <c r="C30" s="471">
        <f t="shared" si="0"/>
        <v>1178</v>
      </c>
      <c r="D30" s="386">
        <v>0</v>
      </c>
      <c r="E30" s="213">
        <v>50</v>
      </c>
      <c r="F30" s="213">
        <v>311</v>
      </c>
      <c r="G30" s="213">
        <v>0</v>
      </c>
      <c r="H30" s="213">
        <v>590</v>
      </c>
      <c r="I30" s="213">
        <v>147</v>
      </c>
      <c r="J30" s="213">
        <v>80</v>
      </c>
      <c r="K30" s="574" t="s">
        <v>551</v>
      </c>
      <c r="L30" s="574"/>
    </row>
    <row r="31" spans="1:13" customFormat="1" ht="19.5" customHeight="1">
      <c r="A31" s="199">
        <v>4663</v>
      </c>
      <c r="B31" s="290" t="s">
        <v>618</v>
      </c>
      <c r="C31" s="332">
        <f t="shared" si="0"/>
        <v>174299</v>
      </c>
      <c r="D31" s="330">
        <v>39686</v>
      </c>
      <c r="E31" s="212">
        <v>16605</v>
      </c>
      <c r="F31" s="212">
        <v>24893</v>
      </c>
      <c r="G31" s="212">
        <v>5185</v>
      </c>
      <c r="H31" s="212">
        <v>34972</v>
      </c>
      <c r="I31" s="212">
        <v>49478</v>
      </c>
      <c r="J31" s="212">
        <v>3480</v>
      </c>
      <c r="K31" s="568" t="s">
        <v>596</v>
      </c>
      <c r="L31" s="568"/>
    </row>
    <row r="32" spans="1:13" customFormat="1" ht="15" thickBot="1">
      <c r="A32" s="347">
        <v>4669</v>
      </c>
      <c r="B32" s="361" t="s">
        <v>732</v>
      </c>
      <c r="C32" s="313">
        <f t="shared" si="0"/>
        <v>8540</v>
      </c>
      <c r="D32" s="375">
        <v>131</v>
      </c>
      <c r="E32" s="350">
        <v>692</v>
      </c>
      <c r="F32" s="350">
        <v>0</v>
      </c>
      <c r="G32" s="350">
        <v>1254</v>
      </c>
      <c r="H32" s="350">
        <v>1855</v>
      </c>
      <c r="I32" s="354">
        <v>4566</v>
      </c>
      <c r="J32" s="354">
        <v>42</v>
      </c>
      <c r="K32" s="562" t="s">
        <v>733</v>
      </c>
      <c r="L32" s="562"/>
      <c r="M32" s="171"/>
    </row>
    <row r="33" spans="1:12" customFormat="1" ht="23.25" customHeight="1">
      <c r="A33" s="199">
        <v>4690</v>
      </c>
      <c r="B33" s="290" t="s">
        <v>542</v>
      </c>
      <c r="C33" s="332">
        <f t="shared" si="0"/>
        <v>518</v>
      </c>
      <c r="D33" s="330">
        <v>0</v>
      </c>
      <c r="E33" s="212">
        <v>149</v>
      </c>
      <c r="F33" s="212">
        <v>36</v>
      </c>
      <c r="G33" s="212">
        <v>0</v>
      </c>
      <c r="H33" s="212">
        <v>81</v>
      </c>
      <c r="I33" s="212">
        <v>252</v>
      </c>
      <c r="J33" s="212">
        <v>0</v>
      </c>
      <c r="K33" s="568" t="s">
        <v>552</v>
      </c>
      <c r="L33" s="568"/>
    </row>
    <row r="34" spans="1:12" customFormat="1">
      <c r="A34" s="200">
        <v>4691</v>
      </c>
      <c r="B34" s="288" t="s">
        <v>619</v>
      </c>
      <c r="C34" s="313">
        <f t="shared" si="0"/>
        <v>658</v>
      </c>
      <c r="D34" s="329">
        <v>292</v>
      </c>
      <c r="E34" s="210">
        <v>21</v>
      </c>
      <c r="F34" s="210">
        <v>20</v>
      </c>
      <c r="G34" s="210">
        <v>113</v>
      </c>
      <c r="H34" s="210">
        <v>51</v>
      </c>
      <c r="I34" s="210">
        <v>37</v>
      </c>
      <c r="J34" s="210">
        <v>124</v>
      </c>
      <c r="K34" s="573" t="s">
        <v>595</v>
      </c>
      <c r="L34" s="573"/>
    </row>
    <row r="35" spans="1:12" customFormat="1" ht="23.25" customHeight="1">
      <c r="A35" s="199">
        <v>4692</v>
      </c>
      <c r="B35" s="290" t="s">
        <v>620</v>
      </c>
      <c r="C35" s="332">
        <f t="shared" si="0"/>
        <v>1178</v>
      </c>
      <c r="D35" s="330">
        <v>97</v>
      </c>
      <c r="E35" s="212">
        <v>731</v>
      </c>
      <c r="F35" s="212">
        <v>30</v>
      </c>
      <c r="G35" s="212">
        <v>13</v>
      </c>
      <c r="H35" s="212">
        <v>276</v>
      </c>
      <c r="I35" s="212">
        <v>31</v>
      </c>
      <c r="J35" s="212">
        <v>0</v>
      </c>
      <c r="K35" s="568" t="s">
        <v>594</v>
      </c>
      <c r="L35" s="568"/>
    </row>
    <row r="36" spans="1:12" customFormat="1">
      <c r="A36" s="200">
        <v>4712</v>
      </c>
      <c r="B36" s="288" t="s">
        <v>543</v>
      </c>
      <c r="C36" s="313">
        <f t="shared" si="0"/>
        <v>33494</v>
      </c>
      <c r="D36" s="329">
        <v>877</v>
      </c>
      <c r="E36" s="210">
        <v>2121</v>
      </c>
      <c r="F36" s="210">
        <v>1428</v>
      </c>
      <c r="G36" s="210">
        <v>1251</v>
      </c>
      <c r="H36" s="210">
        <v>21601</v>
      </c>
      <c r="I36" s="210">
        <v>2660</v>
      </c>
      <c r="J36" s="210">
        <v>3556</v>
      </c>
      <c r="K36" s="573" t="s">
        <v>553</v>
      </c>
      <c r="L36" s="573"/>
    </row>
    <row r="37" spans="1:12" customFormat="1" ht="23.25" customHeight="1">
      <c r="A37" s="199">
        <v>4714</v>
      </c>
      <c r="B37" s="290" t="s">
        <v>544</v>
      </c>
      <c r="C37" s="332">
        <f t="shared" si="0"/>
        <v>91818</v>
      </c>
      <c r="D37" s="330">
        <v>4419</v>
      </c>
      <c r="E37" s="212">
        <v>4632</v>
      </c>
      <c r="F37" s="212">
        <v>2261</v>
      </c>
      <c r="G37" s="212">
        <v>14438</v>
      </c>
      <c r="H37" s="212">
        <v>35326</v>
      </c>
      <c r="I37" s="212">
        <v>18641</v>
      </c>
      <c r="J37" s="212">
        <v>12101</v>
      </c>
      <c r="K37" s="568" t="s">
        <v>554</v>
      </c>
      <c r="L37" s="568"/>
    </row>
    <row r="38" spans="1:12" customFormat="1">
      <c r="A38" s="200">
        <v>4719</v>
      </c>
      <c r="B38" s="288" t="s">
        <v>645</v>
      </c>
      <c r="C38" s="313">
        <f t="shared" si="0"/>
        <v>68906</v>
      </c>
      <c r="D38" s="329">
        <v>6878</v>
      </c>
      <c r="E38" s="210">
        <v>7833</v>
      </c>
      <c r="F38" s="210">
        <v>1298</v>
      </c>
      <c r="G38" s="210">
        <v>14326</v>
      </c>
      <c r="H38" s="210">
        <v>11480</v>
      </c>
      <c r="I38" s="210">
        <v>8705</v>
      </c>
      <c r="J38" s="210">
        <v>18386</v>
      </c>
      <c r="K38" s="573" t="s">
        <v>593</v>
      </c>
      <c r="L38" s="573"/>
    </row>
    <row r="39" spans="1:12" customFormat="1" ht="23.25" customHeight="1">
      <c r="A39" s="199">
        <v>4720</v>
      </c>
      <c r="B39" s="290" t="s">
        <v>622</v>
      </c>
      <c r="C39" s="332">
        <f t="shared" si="0"/>
        <v>20738</v>
      </c>
      <c r="D39" s="330">
        <v>487</v>
      </c>
      <c r="E39" s="212">
        <v>1990</v>
      </c>
      <c r="F39" s="212">
        <v>169</v>
      </c>
      <c r="G39" s="212">
        <v>1930</v>
      </c>
      <c r="H39" s="212">
        <v>4691</v>
      </c>
      <c r="I39" s="212">
        <v>8336</v>
      </c>
      <c r="J39" s="212">
        <v>3135</v>
      </c>
      <c r="K39" s="568" t="s">
        <v>592</v>
      </c>
      <c r="L39" s="568"/>
    </row>
    <row r="40" spans="1:12" s="430" customFormat="1">
      <c r="A40" s="200">
        <v>4722</v>
      </c>
      <c r="B40" s="288" t="s">
        <v>632</v>
      </c>
      <c r="C40" s="313">
        <f t="shared" si="0"/>
        <v>0</v>
      </c>
      <c r="D40" s="329">
        <v>0</v>
      </c>
      <c r="E40" s="210">
        <v>0</v>
      </c>
      <c r="F40" s="210">
        <v>0</v>
      </c>
      <c r="G40" s="210">
        <v>0</v>
      </c>
      <c r="H40" s="210">
        <v>0</v>
      </c>
      <c r="I40" s="210">
        <v>0</v>
      </c>
      <c r="J40" s="210">
        <v>0</v>
      </c>
      <c r="K40" s="573" t="s">
        <v>591</v>
      </c>
      <c r="L40" s="573"/>
    </row>
    <row r="41" spans="1:12" customFormat="1" ht="23.25" customHeight="1">
      <c r="A41" s="199">
        <v>4723</v>
      </c>
      <c r="B41" s="290" t="s">
        <v>631</v>
      </c>
      <c r="C41" s="332">
        <f t="shared" si="0"/>
        <v>140</v>
      </c>
      <c r="D41" s="330">
        <v>0</v>
      </c>
      <c r="E41" s="212">
        <v>8</v>
      </c>
      <c r="F41" s="212">
        <v>0</v>
      </c>
      <c r="G41" s="212">
        <v>15</v>
      </c>
      <c r="H41" s="212">
        <v>56</v>
      </c>
      <c r="I41" s="212">
        <v>61</v>
      </c>
      <c r="J41" s="212">
        <v>0</v>
      </c>
      <c r="K41" s="568" t="s">
        <v>590</v>
      </c>
      <c r="L41" s="568"/>
    </row>
    <row r="42" spans="1:12" customFormat="1">
      <c r="A42" s="200">
        <v>4724</v>
      </c>
      <c r="B42" s="288" t="s">
        <v>630</v>
      </c>
      <c r="C42" s="313">
        <f t="shared" si="0"/>
        <v>88230</v>
      </c>
      <c r="D42" s="329">
        <v>3529</v>
      </c>
      <c r="E42" s="210">
        <v>1667</v>
      </c>
      <c r="F42" s="210">
        <v>21515</v>
      </c>
      <c r="G42" s="210">
        <v>0</v>
      </c>
      <c r="H42" s="210">
        <v>22768</v>
      </c>
      <c r="I42" s="210">
        <v>37301</v>
      </c>
      <c r="J42" s="210">
        <v>1450</v>
      </c>
      <c r="K42" s="573" t="s">
        <v>589</v>
      </c>
      <c r="L42" s="573"/>
    </row>
    <row r="43" spans="1:12" customFormat="1" ht="23.25" customHeight="1">
      <c r="A43" s="199">
        <v>4725</v>
      </c>
      <c r="B43" s="290" t="s">
        <v>629</v>
      </c>
      <c r="C43" s="332">
        <f t="shared" si="0"/>
        <v>3125</v>
      </c>
      <c r="D43" s="330">
        <v>33</v>
      </c>
      <c r="E43" s="212">
        <v>33</v>
      </c>
      <c r="F43" s="212">
        <v>602</v>
      </c>
      <c r="G43" s="212">
        <v>17</v>
      </c>
      <c r="H43" s="212">
        <v>33</v>
      </c>
      <c r="I43" s="212">
        <v>1805</v>
      </c>
      <c r="J43" s="212">
        <v>602</v>
      </c>
      <c r="K43" s="568" t="s">
        <v>588</v>
      </c>
      <c r="L43" s="568"/>
    </row>
    <row r="44" spans="1:12" customFormat="1">
      <c r="A44" s="200">
        <v>4726</v>
      </c>
      <c r="B44" s="288" t="s">
        <v>545</v>
      </c>
      <c r="C44" s="313">
        <f t="shared" si="0"/>
        <v>15617</v>
      </c>
      <c r="D44" s="329">
        <v>4135</v>
      </c>
      <c r="E44" s="210">
        <v>224</v>
      </c>
      <c r="F44" s="210">
        <v>131</v>
      </c>
      <c r="G44" s="210">
        <v>257</v>
      </c>
      <c r="H44" s="210">
        <v>1911</v>
      </c>
      <c r="I44" s="210">
        <v>1921</v>
      </c>
      <c r="J44" s="210">
        <v>7038</v>
      </c>
      <c r="K44" s="573" t="s">
        <v>555</v>
      </c>
      <c r="L44" s="573"/>
    </row>
    <row r="45" spans="1:12" customFormat="1" ht="23.25" customHeight="1">
      <c r="A45" s="199">
        <v>4727</v>
      </c>
      <c r="B45" s="290" t="s">
        <v>628</v>
      </c>
      <c r="C45" s="332">
        <f t="shared" si="0"/>
        <v>2723</v>
      </c>
      <c r="D45" s="330">
        <v>664</v>
      </c>
      <c r="E45" s="212">
        <v>37</v>
      </c>
      <c r="F45" s="212">
        <v>375</v>
      </c>
      <c r="G45" s="212">
        <v>0</v>
      </c>
      <c r="H45" s="212">
        <v>949</v>
      </c>
      <c r="I45" s="212">
        <v>390</v>
      </c>
      <c r="J45" s="212">
        <v>308</v>
      </c>
      <c r="K45" s="568" t="s">
        <v>587</v>
      </c>
      <c r="L45" s="568"/>
    </row>
    <row r="46" spans="1:12" customFormat="1">
      <c r="A46" s="200">
        <v>4728</v>
      </c>
      <c r="B46" s="288" t="s">
        <v>633</v>
      </c>
      <c r="C46" s="313">
        <f t="shared" si="0"/>
        <v>64</v>
      </c>
      <c r="D46" s="329">
        <v>0</v>
      </c>
      <c r="E46" s="210">
        <v>7</v>
      </c>
      <c r="F46" s="210">
        <v>17</v>
      </c>
      <c r="G46" s="210">
        <v>0</v>
      </c>
      <c r="H46" s="210">
        <v>7</v>
      </c>
      <c r="I46" s="210">
        <v>25</v>
      </c>
      <c r="J46" s="210">
        <v>8</v>
      </c>
      <c r="K46" s="573" t="s">
        <v>586</v>
      </c>
      <c r="L46" s="573"/>
    </row>
    <row r="47" spans="1:12" customFormat="1" ht="23.25" customHeight="1">
      <c r="A47" s="199">
        <v>4729</v>
      </c>
      <c r="B47" s="290" t="s">
        <v>642</v>
      </c>
      <c r="C47" s="332">
        <f t="shared" si="0"/>
        <v>18104</v>
      </c>
      <c r="D47" s="330">
        <v>392</v>
      </c>
      <c r="E47" s="212">
        <v>1350</v>
      </c>
      <c r="F47" s="212">
        <v>0</v>
      </c>
      <c r="G47" s="212">
        <v>5520</v>
      </c>
      <c r="H47" s="212">
        <v>3351</v>
      </c>
      <c r="I47" s="212">
        <v>7491</v>
      </c>
      <c r="J47" s="212">
        <v>0</v>
      </c>
      <c r="K47" s="568" t="s">
        <v>644</v>
      </c>
      <c r="L47" s="568"/>
    </row>
    <row r="48" spans="1:12" customFormat="1">
      <c r="A48" s="200">
        <v>4730</v>
      </c>
      <c r="B48" s="288" t="s">
        <v>627</v>
      </c>
      <c r="C48" s="313">
        <f t="shared" si="0"/>
        <v>22494</v>
      </c>
      <c r="D48" s="329">
        <v>753</v>
      </c>
      <c r="E48" s="210">
        <v>2682</v>
      </c>
      <c r="F48" s="210">
        <v>4476</v>
      </c>
      <c r="G48" s="210">
        <v>3100</v>
      </c>
      <c r="H48" s="210">
        <v>9990</v>
      </c>
      <c r="I48" s="210">
        <v>1493</v>
      </c>
      <c r="J48" s="210">
        <v>0</v>
      </c>
      <c r="K48" s="573" t="s">
        <v>585</v>
      </c>
      <c r="L48" s="573"/>
    </row>
    <row r="49" spans="1:12" customFormat="1" ht="23.25" customHeight="1">
      <c r="A49" s="199">
        <v>4741</v>
      </c>
      <c r="B49" s="290" t="s">
        <v>634</v>
      </c>
      <c r="C49" s="332">
        <f t="shared" si="0"/>
        <v>26492</v>
      </c>
      <c r="D49" s="330">
        <v>2967</v>
      </c>
      <c r="E49" s="212">
        <v>4296</v>
      </c>
      <c r="F49" s="212">
        <v>1469</v>
      </c>
      <c r="G49" s="212">
        <v>1318</v>
      </c>
      <c r="H49" s="212">
        <v>4325</v>
      </c>
      <c r="I49" s="212">
        <v>10533</v>
      </c>
      <c r="J49" s="212">
        <v>1584</v>
      </c>
      <c r="K49" s="568" t="s">
        <v>584</v>
      </c>
      <c r="L49" s="568"/>
    </row>
    <row r="50" spans="1:12" customFormat="1">
      <c r="A50" s="200">
        <v>4742</v>
      </c>
      <c r="B50" s="288" t="s">
        <v>706</v>
      </c>
      <c r="C50" s="313">
        <f t="shared" si="0"/>
        <v>916</v>
      </c>
      <c r="D50" s="329">
        <v>367</v>
      </c>
      <c r="E50" s="210">
        <v>90</v>
      </c>
      <c r="F50" s="210">
        <v>177</v>
      </c>
      <c r="G50" s="210">
        <v>25</v>
      </c>
      <c r="H50" s="210">
        <v>33</v>
      </c>
      <c r="I50" s="210">
        <v>224</v>
      </c>
      <c r="J50" s="210">
        <v>0</v>
      </c>
      <c r="K50" s="573" t="s">
        <v>705</v>
      </c>
      <c r="L50" s="573"/>
    </row>
    <row r="51" spans="1:12" customFormat="1" ht="23.25" customHeight="1">
      <c r="A51" s="199">
        <v>4751</v>
      </c>
      <c r="B51" s="290" t="s">
        <v>626</v>
      </c>
      <c r="C51" s="332">
        <f t="shared" si="0"/>
        <v>2141</v>
      </c>
      <c r="D51" s="330">
        <v>357</v>
      </c>
      <c r="E51" s="212">
        <v>354</v>
      </c>
      <c r="F51" s="212">
        <v>135</v>
      </c>
      <c r="G51" s="212">
        <v>313</v>
      </c>
      <c r="H51" s="212">
        <v>811</v>
      </c>
      <c r="I51" s="212">
        <v>149</v>
      </c>
      <c r="J51" s="212">
        <v>22</v>
      </c>
      <c r="K51" s="568" t="s">
        <v>583</v>
      </c>
      <c r="L51" s="568"/>
    </row>
    <row r="52" spans="1:12" customFormat="1" ht="39">
      <c r="A52" s="200">
        <v>4752</v>
      </c>
      <c r="B52" s="288" t="s">
        <v>625</v>
      </c>
      <c r="C52" s="313">
        <f t="shared" si="0"/>
        <v>31472</v>
      </c>
      <c r="D52" s="329">
        <v>4210</v>
      </c>
      <c r="E52" s="210">
        <v>2655</v>
      </c>
      <c r="F52" s="210">
        <v>2336</v>
      </c>
      <c r="G52" s="210">
        <v>3039</v>
      </c>
      <c r="H52" s="210">
        <v>5879</v>
      </c>
      <c r="I52" s="210">
        <v>12393</v>
      </c>
      <c r="J52" s="210">
        <v>960</v>
      </c>
      <c r="K52" s="573" t="s">
        <v>582</v>
      </c>
      <c r="L52" s="573"/>
    </row>
    <row r="53" spans="1:12" customFormat="1" ht="23.25" customHeight="1">
      <c r="A53" s="450">
        <v>4753</v>
      </c>
      <c r="B53" s="458" t="s">
        <v>624</v>
      </c>
      <c r="C53" s="459">
        <f t="shared" si="0"/>
        <v>2137</v>
      </c>
      <c r="D53" s="460">
        <v>594</v>
      </c>
      <c r="E53" s="461">
        <v>112</v>
      </c>
      <c r="F53" s="461">
        <v>82</v>
      </c>
      <c r="G53" s="461">
        <v>197</v>
      </c>
      <c r="H53" s="461">
        <v>321</v>
      </c>
      <c r="I53" s="461">
        <v>397</v>
      </c>
      <c r="J53" s="461">
        <v>434</v>
      </c>
      <c r="K53" s="585" t="s">
        <v>581</v>
      </c>
      <c r="L53" s="585"/>
    </row>
    <row r="54" spans="1:12" customFormat="1">
      <c r="A54" s="200">
        <v>4754</v>
      </c>
      <c r="B54" s="288" t="s">
        <v>546</v>
      </c>
      <c r="C54" s="313">
        <f t="shared" si="0"/>
        <v>95905</v>
      </c>
      <c r="D54" s="329">
        <v>8865</v>
      </c>
      <c r="E54" s="210">
        <v>3909</v>
      </c>
      <c r="F54" s="210">
        <v>16621</v>
      </c>
      <c r="G54" s="210">
        <v>1889</v>
      </c>
      <c r="H54" s="210">
        <v>17728</v>
      </c>
      <c r="I54" s="210">
        <v>40664</v>
      </c>
      <c r="J54" s="210">
        <v>6229</v>
      </c>
      <c r="K54" s="573" t="s">
        <v>556</v>
      </c>
      <c r="L54" s="573"/>
    </row>
    <row r="55" spans="1:12" customFormat="1" ht="23.25" customHeight="1">
      <c r="A55" s="199">
        <v>4755</v>
      </c>
      <c r="B55" s="290" t="s">
        <v>641</v>
      </c>
      <c r="C55" s="332">
        <f t="shared" si="0"/>
        <v>113721</v>
      </c>
      <c r="D55" s="330">
        <v>7494</v>
      </c>
      <c r="E55" s="212">
        <v>3180</v>
      </c>
      <c r="F55" s="212">
        <v>2643</v>
      </c>
      <c r="G55" s="212">
        <v>4241</v>
      </c>
      <c r="H55" s="212">
        <v>4220</v>
      </c>
      <c r="I55" s="212">
        <v>10448</v>
      </c>
      <c r="J55" s="212">
        <v>81495</v>
      </c>
      <c r="K55" s="568" t="s">
        <v>580</v>
      </c>
      <c r="L55" s="568"/>
    </row>
    <row r="56" spans="1:12" customFormat="1">
      <c r="A56" s="200">
        <v>4756</v>
      </c>
      <c r="B56" s="288" t="s">
        <v>635</v>
      </c>
      <c r="C56" s="313">
        <f t="shared" si="0"/>
        <v>1989</v>
      </c>
      <c r="D56" s="329">
        <v>0</v>
      </c>
      <c r="E56" s="210">
        <v>274</v>
      </c>
      <c r="F56" s="210">
        <v>91</v>
      </c>
      <c r="G56" s="210">
        <v>59</v>
      </c>
      <c r="H56" s="210">
        <v>736</v>
      </c>
      <c r="I56" s="210">
        <v>477</v>
      </c>
      <c r="J56" s="210">
        <v>352</v>
      </c>
      <c r="K56" s="573" t="s">
        <v>579</v>
      </c>
      <c r="L56" s="573"/>
    </row>
    <row r="57" spans="1:12" customFormat="1" ht="23.25" customHeight="1">
      <c r="A57" s="199">
        <v>4761</v>
      </c>
      <c r="B57" s="290" t="s">
        <v>636</v>
      </c>
      <c r="C57" s="332">
        <f t="shared" si="0"/>
        <v>125006</v>
      </c>
      <c r="D57" s="330">
        <v>119871</v>
      </c>
      <c r="E57" s="212">
        <v>784</v>
      </c>
      <c r="F57" s="212">
        <v>146</v>
      </c>
      <c r="G57" s="212">
        <v>894</v>
      </c>
      <c r="H57" s="212">
        <v>2380</v>
      </c>
      <c r="I57" s="212">
        <v>744</v>
      </c>
      <c r="J57" s="212">
        <v>187</v>
      </c>
      <c r="K57" s="568" t="s">
        <v>578</v>
      </c>
      <c r="L57" s="568"/>
    </row>
    <row r="58" spans="1:12" customFormat="1" ht="19.5">
      <c r="A58" s="200">
        <v>4763</v>
      </c>
      <c r="B58" s="288" t="s">
        <v>638</v>
      </c>
      <c r="C58" s="313">
        <f t="shared" si="0"/>
        <v>4378</v>
      </c>
      <c r="D58" s="329">
        <v>1975</v>
      </c>
      <c r="E58" s="210">
        <v>344</v>
      </c>
      <c r="F58" s="210">
        <v>5</v>
      </c>
      <c r="G58" s="210">
        <v>43</v>
      </c>
      <c r="H58" s="210">
        <v>1276</v>
      </c>
      <c r="I58" s="210">
        <v>554</v>
      </c>
      <c r="J58" s="210">
        <v>181</v>
      </c>
      <c r="K58" s="573" t="s">
        <v>576</v>
      </c>
      <c r="L58" s="573"/>
    </row>
    <row r="59" spans="1:12" customFormat="1" ht="23.25" customHeight="1">
      <c r="A59" s="199">
        <v>4764</v>
      </c>
      <c r="B59" s="290" t="s">
        <v>623</v>
      </c>
      <c r="C59" s="332">
        <f t="shared" si="0"/>
        <v>19986</v>
      </c>
      <c r="D59" s="330">
        <v>561</v>
      </c>
      <c r="E59" s="212">
        <v>3034</v>
      </c>
      <c r="F59" s="212">
        <v>5868</v>
      </c>
      <c r="G59" s="212">
        <v>675</v>
      </c>
      <c r="H59" s="212">
        <v>2772</v>
      </c>
      <c r="I59" s="212">
        <v>5755</v>
      </c>
      <c r="J59" s="212">
        <v>1321</v>
      </c>
      <c r="K59" s="568" t="s">
        <v>575</v>
      </c>
      <c r="L59" s="568"/>
    </row>
    <row r="60" spans="1:12" customFormat="1" ht="39">
      <c r="A60" s="200">
        <v>4771</v>
      </c>
      <c r="B60" s="288" t="s">
        <v>639</v>
      </c>
      <c r="C60" s="313">
        <f t="shared" si="0"/>
        <v>61563</v>
      </c>
      <c r="D60" s="329">
        <v>1846</v>
      </c>
      <c r="E60" s="210">
        <v>3443</v>
      </c>
      <c r="F60" s="210">
        <v>504</v>
      </c>
      <c r="G60" s="210">
        <v>36889</v>
      </c>
      <c r="H60" s="210">
        <v>12117</v>
      </c>
      <c r="I60" s="210">
        <v>2508</v>
      </c>
      <c r="J60" s="210">
        <v>4256</v>
      </c>
      <c r="K60" s="573" t="s">
        <v>574</v>
      </c>
      <c r="L60" s="573"/>
    </row>
    <row r="61" spans="1:12" customFormat="1" ht="23.25" customHeight="1">
      <c r="A61" s="199">
        <v>4772</v>
      </c>
      <c r="B61" s="290" t="s">
        <v>640</v>
      </c>
      <c r="C61" s="332">
        <f t="shared" si="0"/>
        <v>27451</v>
      </c>
      <c r="D61" s="330">
        <v>10184</v>
      </c>
      <c r="E61" s="212">
        <v>3898</v>
      </c>
      <c r="F61" s="212">
        <v>460</v>
      </c>
      <c r="G61" s="212">
        <v>880</v>
      </c>
      <c r="H61" s="212">
        <v>5295</v>
      </c>
      <c r="I61" s="212">
        <v>6037</v>
      </c>
      <c r="J61" s="212">
        <v>697</v>
      </c>
      <c r="K61" s="568" t="s">
        <v>573</v>
      </c>
      <c r="L61" s="568"/>
    </row>
    <row r="62" spans="1:12" customFormat="1">
      <c r="A62" s="200">
        <v>4774</v>
      </c>
      <c r="B62" s="288" t="s">
        <v>547</v>
      </c>
      <c r="C62" s="313">
        <f t="shared" si="0"/>
        <v>113</v>
      </c>
      <c r="D62" s="329">
        <v>0</v>
      </c>
      <c r="E62" s="210">
        <v>3</v>
      </c>
      <c r="F62" s="210">
        <v>20</v>
      </c>
      <c r="G62" s="210">
        <v>11</v>
      </c>
      <c r="H62" s="210">
        <v>19</v>
      </c>
      <c r="I62" s="210">
        <v>36</v>
      </c>
      <c r="J62" s="210">
        <v>24</v>
      </c>
      <c r="K62" s="573" t="s">
        <v>557</v>
      </c>
      <c r="L62" s="573"/>
    </row>
    <row r="63" spans="1:12" customFormat="1" ht="23.25" customHeight="1">
      <c r="A63" s="199">
        <v>4775</v>
      </c>
      <c r="B63" s="290" t="s">
        <v>569</v>
      </c>
      <c r="C63" s="332">
        <f t="shared" si="0"/>
        <v>76844</v>
      </c>
      <c r="D63" s="330">
        <v>58459</v>
      </c>
      <c r="E63" s="212">
        <v>1750</v>
      </c>
      <c r="F63" s="212">
        <v>1410</v>
      </c>
      <c r="G63" s="212">
        <v>254</v>
      </c>
      <c r="H63" s="212">
        <v>4812</v>
      </c>
      <c r="I63" s="212">
        <v>3202</v>
      </c>
      <c r="J63" s="212">
        <v>6957</v>
      </c>
      <c r="K63" s="568" t="s">
        <v>572</v>
      </c>
      <c r="L63" s="568"/>
    </row>
    <row r="64" spans="1:12" customFormat="1" ht="29.25">
      <c r="A64" s="200">
        <v>4776</v>
      </c>
      <c r="B64" s="288" t="s">
        <v>568</v>
      </c>
      <c r="C64" s="313">
        <f t="shared" si="0"/>
        <v>6669</v>
      </c>
      <c r="D64" s="329">
        <v>0</v>
      </c>
      <c r="E64" s="210">
        <v>119</v>
      </c>
      <c r="F64" s="210">
        <v>310</v>
      </c>
      <c r="G64" s="210">
        <v>383</v>
      </c>
      <c r="H64" s="210">
        <v>1697</v>
      </c>
      <c r="I64" s="210">
        <v>3433</v>
      </c>
      <c r="J64" s="210">
        <v>727</v>
      </c>
      <c r="K64" s="573" t="s">
        <v>571</v>
      </c>
      <c r="L64" s="573"/>
    </row>
    <row r="65" spans="1:12" customFormat="1" ht="17.25" customHeight="1">
      <c r="A65" s="199">
        <v>4777</v>
      </c>
      <c r="B65" s="290" t="s">
        <v>567</v>
      </c>
      <c r="C65" s="332">
        <f t="shared" si="0"/>
        <v>81</v>
      </c>
      <c r="D65" s="330">
        <v>0</v>
      </c>
      <c r="E65" s="212">
        <v>13</v>
      </c>
      <c r="F65" s="212">
        <v>0</v>
      </c>
      <c r="G65" s="212">
        <v>0</v>
      </c>
      <c r="H65" s="212">
        <v>8</v>
      </c>
      <c r="I65" s="212">
        <v>60</v>
      </c>
      <c r="J65" s="212">
        <v>0</v>
      </c>
      <c r="K65" s="568" t="s">
        <v>570</v>
      </c>
      <c r="L65" s="568"/>
    </row>
    <row r="66" spans="1:12" s="430" customFormat="1" ht="23.25" customHeight="1">
      <c r="A66" s="200">
        <v>4778</v>
      </c>
      <c r="B66" s="288" t="s">
        <v>721</v>
      </c>
      <c r="C66" s="313">
        <f t="shared" si="0"/>
        <v>634</v>
      </c>
      <c r="D66" s="329">
        <v>103</v>
      </c>
      <c r="E66" s="210">
        <v>105</v>
      </c>
      <c r="F66" s="210">
        <v>106</v>
      </c>
      <c r="G66" s="210">
        <v>7</v>
      </c>
      <c r="H66" s="210">
        <v>78</v>
      </c>
      <c r="I66" s="210">
        <v>158</v>
      </c>
      <c r="J66" s="210">
        <v>77</v>
      </c>
      <c r="K66" s="573" t="s">
        <v>722</v>
      </c>
      <c r="L66" s="573"/>
    </row>
    <row r="67" spans="1:12" customFormat="1" ht="22.5" customHeight="1">
      <c r="A67" s="200">
        <v>4779</v>
      </c>
      <c r="B67" s="288" t="s">
        <v>566</v>
      </c>
      <c r="C67" s="313">
        <f t="shared" si="0"/>
        <v>12988</v>
      </c>
      <c r="D67" s="329">
        <v>3524</v>
      </c>
      <c r="E67" s="210">
        <v>1104</v>
      </c>
      <c r="F67" s="210">
        <v>1382</v>
      </c>
      <c r="G67" s="210">
        <v>614</v>
      </c>
      <c r="H67" s="210">
        <v>1682</v>
      </c>
      <c r="I67" s="210">
        <v>3523</v>
      </c>
      <c r="J67" s="210">
        <v>1159</v>
      </c>
      <c r="K67" s="573" t="s">
        <v>643</v>
      </c>
      <c r="L67" s="573"/>
    </row>
    <row r="68" spans="1:12" customFormat="1" ht="23.25" customHeight="1">
      <c r="A68" s="199">
        <v>4789</v>
      </c>
      <c r="B68" s="290" t="s">
        <v>724</v>
      </c>
      <c r="C68" s="332">
        <f t="shared" si="0"/>
        <v>613</v>
      </c>
      <c r="D68" s="330">
        <v>0</v>
      </c>
      <c r="E68" s="212">
        <v>47</v>
      </c>
      <c r="F68" s="212">
        <v>151</v>
      </c>
      <c r="G68" s="212">
        <v>0</v>
      </c>
      <c r="H68" s="212">
        <v>116</v>
      </c>
      <c r="I68" s="212">
        <v>299</v>
      </c>
      <c r="J68" s="212">
        <v>0</v>
      </c>
      <c r="K68" s="568" t="s">
        <v>723</v>
      </c>
      <c r="L68" s="568"/>
    </row>
    <row r="69" spans="1:12" ht="28.9" customHeight="1">
      <c r="A69" s="539" t="s">
        <v>207</v>
      </c>
      <c r="B69" s="539"/>
      <c r="C69" s="364">
        <f t="shared" ref="C69:I69" si="1">SUM(C11:C68)</f>
        <v>2080878</v>
      </c>
      <c r="D69" s="353">
        <f t="shared" si="1"/>
        <v>715913</v>
      </c>
      <c r="E69" s="353">
        <f t="shared" si="1"/>
        <v>104256</v>
      </c>
      <c r="F69" s="353">
        <f t="shared" si="1"/>
        <v>326023</v>
      </c>
      <c r="G69" s="353">
        <f t="shared" si="1"/>
        <v>119128</v>
      </c>
      <c r="H69" s="353">
        <f t="shared" si="1"/>
        <v>277063</v>
      </c>
      <c r="I69" s="353">
        <f t="shared" si="1"/>
        <v>348820</v>
      </c>
      <c r="J69" s="353">
        <f>SUM(J11:J68)</f>
        <v>189675</v>
      </c>
      <c r="K69" s="540" t="s">
        <v>204</v>
      </c>
      <c r="L69" s="540"/>
    </row>
    <row r="71" spans="1:12">
      <c r="C71" s="320"/>
      <c r="D71" s="320"/>
      <c r="E71" s="320"/>
      <c r="F71" s="320"/>
      <c r="G71" s="320"/>
      <c r="H71" s="320"/>
      <c r="I71" s="320"/>
      <c r="J71" s="320"/>
    </row>
  </sheetData>
  <mergeCells count="73">
    <mergeCell ref="A69:B69"/>
    <mergeCell ref="K69:L69"/>
    <mergeCell ref="K56:L56"/>
    <mergeCell ref="K57:L57"/>
    <mergeCell ref="K58:L58"/>
    <mergeCell ref="K59:L59"/>
    <mergeCell ref="K60:L60"/>
    <mergeCell ref="K61:L61"/>
    <mergeCell ref="K62:L62"/>
    <mergeCell ref="K63:L63"/>
    <mergeCell ref="K64:L64"/>
    <mergeCell ref="K65:L65"/>
    <mergeCell ref="K67:L67"/>
    <mergeCell ref="K68:L68"/>
    <mergeCell ref="K66:L66"/>
    <mergeCell ref="K55:L55"/>
    <mergeCell ref="K44:L44"/>
    <mergeCell ref="K45:L45"/>
    <mergeCell ref="K46:L46"/>
    <mergeCell ref="K47:L47"/>
    <mergeCell ref="K48:L48"/>
    <mergeCell ref="K49:L49"/>
    <mergeCell ref="K50:L50"/>
    <mergeCell ref="K51:L51"/>
    <mergeCell ref="K52:L52"/>
    <mergeCell ref="K53:L53"/>
    <mergeCell ref="K54:L54"/>
    <mergeCell ref="K43:L43"/>
    <mergeCell ref="K31:L31"/>
    <mergeCell ref="K33:L33"/>
    <mergeCell ref="K34:L34"/>
    <mergeCell ref="K35:L35"/>
    <mergeCell ref="K36:L36"/>
    <mergeCell ref="K37:L37"/>
    <mergeCell ref="K38:L38"/>
    <mergeCell ref="K39:L39"/>
    <mergeCell ref="K40:L40"/>
    <mergeCell ref="K41:L41"/>
    <mergeCell ref="K42:L42"/>
    <mergeCell ref="K32:L32"/>
    <mergeCell ref="K30:L30"/>
    <mergeCell ref="K18:L18"/>
    <mergeCell ref="K19:L19"/>
    <mergeCell ref="K20:L20"/>
    <mergeCell ref="K21:L21"/>
    <mergeCell ref="K22:L22"/>
    <mergeCell ref="K23:L23"/>
    <mergeCell ref="K25:L25"/>
    <mergeCell ref="K26:L26"/>
    <mergeCell ref="K27:L27"/>
    <mergeCell ref="K28:L28"/>
    <mergeCell ref="K29:L29"/>
    <mergeCell ref="K24:L24"/>
    <mergeCell ref="A6:L6"/>
    <mergeCell ref="A1:L1"/>
    <mergeCell ref="A2:L2"/>
    <mergeCell ref="A3:L3"/>
    <mergeCell ref="A4:L4"/>
    <mergeCell ref="A5:L5"/>
    <mergeCell ref="K17:L17"/>
    <mergeCell ref="A7:L7"/>
    <mergeCell ref="A8:B8"/>
    <mergeCell ref="F8:G8"/>
    <mergeCell ref="K8:L8"/>
    <mergeCell ref="A9:A10"/>
    <mergeCell ref="B9:B10"/>
    <mergeCell ref="K9:L10"/>
    <mergeCell ref="K11:L11"/>
    <mergeCell ref="K12:L12"/>
    <mergeCell ref="K14:L14"/>
    <mergeCell ref="K15:L15"/>
    <mergeCell ref="K16:L16"/>
    <mergeCell ref="K13:L13"/>
  </mergeCells>
  <printOptions horizontalCentered="1"/>
  <pageMargins left="0" right="0" top="0.19685039370078741" bottom="0" header="0.31496062992125984" footer="0.31496062992125984"/>
  <pageSetup paperSize="9" scale="85" orientation="landscape" r:id="rId1"/>
  <rowBreaks count="2" manualBreakCount="2">
    <brk id="30" max="11" man="1"/>
    <brk id="53" max="11"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39997558519241921"/>
  </sheetPr>
  <dimension ref="A1:IU20"/>
  <sheetViews>
    <sheetView view="pageBreakPreview" zoomScale="80" zoomScaleSheetLayoutView="80" workbookViewId="0">
      <selection activeCell="A2" sqref="A2:N2"/>
    </sheetView>
  </sheetViews>
  <sheetFormatPr defaultColWidth="9.125" defaultRowHeight="14.25"/>
  <cols>
    <col min="1" max="1" width="7.625" style="14" customWidth="1"/>
    <col min="2" max="2" width="20.625" style="7" customWidth="1"/>
    <col min="3" max="12" width="9.625" style="7" customWidth="1"/>
    <col min="13" max="13" width="20.625" style="7" customWidth="1"/>
    <col min="14" max="14" width="7.625" style="7" customWidth="1"/>
    <col min="15" max="16384" width="9.125" style="7"/>
  </cols>
  <sheetData>
    <row r="1" spans="1:255" s="3" customFormat="1" ht="47.25" customHeight="1">
      <c r="A1" s="536"/>
      <c r="B1" s="536"/>
      <c r="C1" s="536"/>
      <c r="D1" s="536"/>
      <c r="E1" s="536"/>
      <c r="F1" s="536"/>
      <c r="G1" s="536"/>
      <c r="H1" s="536"/>
      <c r="I1" s="536"/>
      <c r="J1" s="536"/>
      <c r="K1" s="536"/>
      <c r="L1" s="536"/>
      <c r="M1" s="536"/>
      <c r="N1" s="536"/>
    </row>
    <row r="2" spans="1:255" ht="16.5" customHeight="1">
      <c r="A2" s="537" t="s">
        <v>368</v>
      </c>
      <c r="B2" s="537"/>
      <c r="C2" s="537"/>
      <c r="D2" s="537"/>
      <c r="E2" s="537"/>
      <c r="F2" s="537"/>
      <c r="G2" s="537"/>
      <c r="H2" s="537"/>
      <c r="I2" s="537"/>
      <c r="J2" s="537"/>
      <c r="K2" s="537"/>
      <c r="L2" s="537"/>
      <c r="M2" s="537"/>
      <c r="N2" s="537"/>
    </row>
    <row r="3" spans="1:255" ht="18" customHeight="1">
      <c r="A3" s="537" t="s">
        <v>306</v>
      </c>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c r="IT3" s="537"/>
      <c r="IU3" s="537"/>
    </row>
    <row r="4" spans="1:255" ht="18" customHeight="1">
      <c r="A4" s="537" t="s">
        <v>654</v>
      </c>
      <c r="B4" s="537"/>
      <c r="C4" s="537"/>
      <c r="D4" s="537"/>
      <c r="E4" s="537"/>
      <c r="F4" s="537"/>
      <c r="G4" s="537"/>
      <c r="H4" s="537"/>
      <c r="I4" s="537"/>
      <c r="J4" s="537"/>
      <c r="K4" s="537"/>
      <c r="L4" s="537"/>
      <c r="M4" s="537"/>
      <c r="N4" s="537"/>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268"/>
      <c r="EQ4" s="268"/>
      <c r="ER4" s="268"/>
      <c r="ES4" s="268"/>
      <c r="ET4" s="268"/>
      <c r="EU4" s="268"/>
      <c r="EV4" s="268"/>
      <c r="EW4" s="268"/>
      <c r="EX4" s="268"/>
      <c r="EY4" s="268"/>
      <c r="EZ4" s="268"/>
      <c r="FA4" s="268"/>
      <c r="FB4" s="268"/>
      <c r="FC4" s="268"/>
      <c r="FD4" s="268"/>
      <c r="FE4" s="268"/>
      <c r="FF4" s="268"/>
      <c r="FG4" s="268"/>
      <c r="FH4" s="268"/>
      <c r="FI4" s="268"/>
      <c r="FJ4" s="268"/>
      <c r="FK4" s="268"/>
      <c r="FL4" s="268"/>
      <c r="FM4" s="268"/>
      <c r="FN4" s="268"/>
      <c r="FO4" s="268"/>
      <c r="FP4" s="268"/>
      <c r="FQ4" s="268"/>
      <c r="FR4" s="268"/>
      <c r="FS4" s="268"/>
      <c r="FT4" s="268"/>
      <c r="FU4" s="268"/>
      <c r="FV4" s="268"/>
      <c r="FW4" s="268"/>
      <c r="FX4" s="268"/>
      <c r="FY4" s="268"/>
      <c r="FZ4" s="268"/>
      <c r="GA4" s="268"/>
      <c r="GB4" s="268"/>
      <c r="GC4" s="268"/>
      <c r="GD4" s="268"/>
      <c r="GE4" s="268"/>
      <c r="GF4" s="268"/>
      <c r="GG4" s="268"/>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c r="IU4" s="268"/>
    </row>
    <row r="5" spans="1:255" ht="15.75" customHeight="1">
      <c r="A5" s="535" t="s">
        <v>369</v>
      </c>
      <c r="B5" s="535"/>
      <c r="C5" s="535"/>
      <c r="D5" s="535"/>
      <c r="E5" s="535"/>
      <c r="F5" s="535"/>
      <c r="G5" s="535"/>
      <c r="H5" s="535"/>
      <c r="I5" s="535"/>
      <c r="J5" s="535"/>
      <c r="K5" s="535"/>
      <c r="L5" s="535"/>
      <c r="M5" s="535"/>
      <c r="N5" s="535"/>
    </row>
    <row r="6" spans="1:255" ht="15.75" customHeight="1">
      <c r="A6" s="535" t="s">
        <v>264</v>
      </c>
      <c r="B6" s="535"/>
      <c r="C6" s="535"/>
      <c r="D6" s="535"/>
      <c r="E6" s="535"/>
      <c r="F6" s="535"/>
      <c r="G6" s="535"/>
      <c r="H6" s="535"/>
      <c r="I6" s="535"/>
      <c r="J6" s="535"/>
      <c r="K6" s="535"/>
      <c r="L6" s="535"/>
      <c r="M6" s="535"/>
      <c r="N6" s="535"/>
    </row>
    <row r="7" spans="1:255" ht="15.75" customHeight="1">
      <c r="A7" s="535" t="s">
        <v>655</v>
      </c>
      <c r="B7" s="535"/>
      <c r="C7" s="535"/>
      <c r="D7" s="535"/>
      <c r="E7" s="535"/>
      <c r="F7" s="535"/>
      <c r="G7" s="535"/>
      <c r="H7" s="535"/>
      <c r="I7" s="535"/>
      <c r="J7" s="535"/>
      <c r="K7" s="535"/>
      <c r="L7" s="535"/>
      <c r="M7" s="535"/>
      <c r="N7" s="535"/>
    </row>
    <row r="8" spans="1:255" ht="15.75" customHeight="1">
      <c r="A8" s="541" t="s">
        <v>681</v>
      </c>
      <c r="B8" s="541"/>
      <c r="C8" s="542">
        <v>2021</v>
      </c>
      <c r="D8" s="542"/>
      <c r="E8" s="542"/>
      <c r="F8" s="542"/>
      <c r="G8" s="542"/>
      <c r="H8" s="542"/>
      <c r="I8" s="542"/>
      <c r="J8" s="542"/>
      <c r="K8" s="542"/>
      <c r="L8" s="542"/>
      <c r="M8" s="543" t="s">
        <v>299</v>
      </c>
      <c r="N8" s="543"/>
    </row>
    <row r="9" spans="1:255" ht="46.5" customHeight="1">
      <c r="A9" s="550" t="s">
        <v>446</v>
      </c>
      <c r="B9" s="547" t="s">
        <v>210</v>
      </c>
      <c r="C9" s="277" t="s">
        <v>256</v>
      </c>
      <c r="D9" s="277" t="s">
        <v>307</v>
      </c>
      <c r="E9" s="277" t="s">
        <v>308</v>
      </c>
      <c r="F9" s="277" t="s">
        <v>309</v>
      </c>
      <c r="G9" s="277" t="s">
        <v>310</v>
      </c>
      <c r="H9" s="277" t="s">
        <v>311</v>
      </c>
      <c r="I9" s="277" t="s">
        <v>312</v>
      </c>
      <c r="J9" s="277" t="s">
        <v>313</v>
      </c>
      <c r="K9" s="277" t="s">
        <v>314</v>
      </c>
      <c r="L9" s="277" t="s">
        <v>176</v>
      </c>
      <c r="M9" s="550" t="s">
        <v>215</v>
      </c>
      <c r="N9" s="550"/>
    </row>
    <row r="10" spans="1:255" ht="59.25" customHeight="1">
      <c r="A10" s="554"/>
      <c r="B10" s="549"/>
      <c r="C10" s="84" t="s">
        <v>207</v>
      </c>
      <c r="D10" s="274" t="s">
        <v>315</v>
      </c>
      <c r="E10" s="274" t="s">
        <v>74</v>
      </c>
      <c r="F10" s="274" t="s">
        <v>366</v>
      </c>
      <c r="G10" s="274" t="s">
        <v>367</v>
      </c>
      <c r="H10" s="274" t="s">
        <v>355</v>
      </c>
      <c r="I10" s="274" t="s">
        <v>75</v>
      </c>
      <c r="J10" s="274" t="s">
        <v>76</v>
      </c>
      <c r="K10" s="274" t="s">
        <v>77</v>
      </c>
      <c r="L10" s="274" t="s">
        <v>365</v>
      </c>
      <c r="M10" s="554"/>
      <c r="N10" s="554"/>
    </row>
    <row r="11" spans="1:255" customFormat="1" ht="77.25" customHeight="1" thickBot="1">
      <c r="A11" s="51">
        <v>45</v>
      </c>
      <c r="B11" s="55" t="s">
        <v>533</v>
      </c>
      <c r="C11" s="189">
        <f>SUM(D11:L11)</f>
        <v>614029</v>
      </c>
      <c r="D11" s="57">
        <v>158789</v>
      </c>
      <c r="E11" s="57">
        <v>329366</v>
      </c>
      <c r="F11" s="57">
        <v>6730</v>
      </c>
      <c r="G11" s="57">
        <v>14030</v>
      </c>
      <c r="H11" s="57">
        <v>39220</v>
      </c>
      <c r="I11" s="57">
        <v>20636</v>
      </c>
      <c r="J11" s="57">
        <v>6861</v>
      </c>
      <c r="K11" s="57">
        <v>13824</v>
      </c>
      <c r="L11" s="57">
        <v>24573</v>
      </c>
      <c r="M11" s="692" t="s">
        <v>538</v>
      </c>
      <c r="N11" s="693"/>
    </row>
    <row r="12" spans="1:255" customFormat="1" ht="77.25" customHeight="1" thickBot="1">
      <c r="A12" s="53">
        <v>46</v>
      </c>
      <c r="B12" s="56" t="s">
        <v>534</v>
      </c>
      <c r="C12" s="346">
        <f t="shared" ref="C12:C13" si="0">SUM(D12:L12)</f>
        <v>1333377</v>
      </c>
      <c r="D12" s="58">
        <v>305913</v>
      </c>
      <c r="E12" s="58">
        <v>722182</v>
      </c>
      <c r="F12" s="58">
        <v>49500</v>
      </c>
      <c r="G12" s="58">
        <v>10705</v>
      </c>
      <c r="H12" s="58">
        <v>48050</v>
      </c>
      <c r="I12" s="58">
        <v>31434</v>
      </c>
      <c r="J12" s="58">
        <v>33368</v>
      </c>
      <c r="K12" s="58">
        <v>56624</v>
      </c>
      <c r="L12" s="58">
        <v>75601</v>
      </c>
      <c r="M12" s="534" t="s">
        <v>537</v>
      </c>
      <c r="N12" s="534"/>
    </row>
    <row r="13" spans="1:255" customFormat="1" ht="77.25" customHeight="1">
      <c r="A13" s="52">
        <v>47</v>
      </c>
      <c r="B13" s="62" t="s">
        <v>535</v>
      </c>
      <c r="C13" s="319">
        <f t="shared" si="0"/>
        <v>3797197</v>
      </c>
      <c r="D13" s="63">
        <v>907686</v>
      </c>
      <c r="E13" s="63">
        <v>2414337</v>
      </c>
      <c r="F13" s="63">
        <v>24954</v>
      </c>
      <c r="G13" s="63">
        <v>20026</v>
      </c>
      <c r="H13" s="63">
        <v>43941</v>
      </c>
      <c r="I13" s="63">
        <v>38718</v>
      </c>
      <c r="J13" s="63">
        <v>85622</v>
      </c>
      <c r="K13" s="63">
        <v>101899</v>
      </c>
      <c r="L13" s="63">
        <v>160014</v>
      </c>
      <c r="M13" s="538" t="s">
        <v>536</v>
      </c>
      <c r="N13" s="538"/>
    </row>
    <row r="14" spans="1:255" ht="50.25" customHeight="1">
      <c r="A14" s="539" t="s">
        <v>207</v>
      </c>
      <c r="B14" s="539"/>
      <c r="C14" s="322">
        <f t="shared" ref="C14:K14" si="1">SUM(C11:C13)</f>
        <v>5744603</v>
      </c>
      <c r="D14" s="322">
        <f t="shared" si="1"/>
        <v>1372388</v>
      </c>
      <c r="E14" s="322">
        <f t="shared" si="1"/>
        <v>3465885</v>
      </c>
      <c r="F14" s="322">
        <f t="shared" si="1"/>
        <v>81184</v>
      </c>
      <c r="G14" s="322">
        <f t="shared" si="1"/>
        <v>44761</v>
      </c>
      <c r="H14" s="322">
        <f t="shared" si="1"/>
        <v>131211</v>
      </c>
      <c r="I14" s="322">
        <f t="shared" si="1"/>
        <v>90788</v>
      </c>
      <c r="J14" s="322">
        <f t="shared" si="1"/>
        <v>125851</v>
      </c>
      <c r="K14" s="322">
        <f t="shared" si="1"/>
        <v>172347</v>
      </c>
      <c r="L14" s="276">
        <f>SUM(L11:L13)</f>
        <v>260188</v>
      </c>
      <c r="M14" s="540" t="s">
        <v>204</v>
      </c>
      <c r="N14" s="540"/>
    </row>
    <row r="15" spans="1:255" ht="15" customHeight="1">
      <c r="A15" s="603"/>
      <c r="B15" s="603"/>
      <c r="C15" s="603"/>
      <c r="D15" s="603"/>
      <c r="E15" s="603"/>
      <c r="F15" s="603"/>
      <c r="I15" s="70"/>
      <c r="J15" s="604"/>
      <c r="K15" s="604"/>
      <c r="L15" s="604"/>
      <c r="M15" s="604"/>
      <c r="N15" s="604"/>
    </row>
    <row r="16" spans="1:255">
      <c r="A16" s="7"/>
    </row>
    <row r="17" spans="1:12" ht="16.5">
      <c r="A17" s="7"/>
      <c r="C17" s="135"/>
      <c r="D17" s="135"/>
      <c r="E17" s="135"/>
      <c r="F17" s="135"/>
      <c r="G17" s="135"/>
      <c r="H17" s="135"/>
      <c r="I17" s="135"/>
      <c r="J17" s="135"/>
      <c r="K17" s="135"/>
      <c r="L17" s="135"/>
    </row>
    <row r="18" spans="1:12">
      <c r="A18" s="7"/>
    </row>
    <row r="19" spans="1:12">
      <c r="A19" s="7"/>
    </row>
    <row r="20" spans="1:12">
      <c r="A20" s="7"/>
    </row>
  </sheetData>
  <mergeCells count="38">
    <mergeCell ref="A15:F15"/>
    <mergeCell ref="J15:N15"/>
    <mergeCell ref="A7:N7"/>
    <mergeCell ref="A8:B8"/>
    <mergeCell ref="C8:L8"/>
    <mergeCell ref="M8:N8"/>
    <mergeCell ref="A9:A10"/>
    <mergeCell ref="B9:B10"/>
    <mergeCell ref="M9:N10"/>
    <mergeCell ref="M11:N11"/>
    <mergeCell ref="M12:N12"/>
    <mergeCell ref="M13:N13"/>
    <mergeCell ref="A14:B14"/>
    <mergeCell ref="M14:N14"/>
    <mergeCell ref="HP3:IC3"/>
    <mergeCell ref="ID3:IQ3"/>
    <mergeCell ref="IR3:IU3"/>
    <mergeCell ref="A4:N4"/>
    <mergeCell ref="A5:N5"/>
    <mergeCell ref="GN3:HA3"/>
    <mergeCell ref="HB3:HO3"/>
    <mergeCell ref="A6:N6"/>
    <mergeCell ref="EJ3:EW3"/>
    <mergeCell ref="EX3:FK3"/>
    <mergeCell ref="FL3:FY3"/>
    <mergeCell ref="FZ3:GM3"/>
    <mergeCell ref="BD3:BQ3"/>
    <mergeCell ref="BR3:CE3"/>
    <mergeCell ref="CF3:CS3"/>
    <mergeCell ref="CT3:DG3"/>
    <mergeCell ref="DH3:DU3"/>
    <mergeCell ref="DV3:EI3"/>
    <mergeCell ref="AP3:BC3"/>
    <mergeCell ref="A1:N1"/>
    <mergeCell ref="A2:N2"/>
    <mergeCell ref="A3:N3"/>
    <mergeCell ref="O3:AA3"/>
    <mergeCell ref="AB3:AO3"/>
  </mergeCells>
  <printOptions horizontalCentered="1" verticalCentered="1"/>
  <pageMargins left="0" right="0" top="0" bottom="0" header="0.31496062992125984" footer="0"/>
  <pageSetup paperSize="9" scale="8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39997558519241921"/>
  </sheetPr>
  <dimension ref="A1:IT93"/>
  <sheetViews>
    <sheetView view="pageBreakPreview" topLeftCell="A58" zoomScale="80" zoomScaleSheetLayoutView="80" workbookViewId="0">
      <selection activeCell="M59" sqref="A59:N59"/>
    </sheetView>
  </sheetViews>
  <sheetFormatPr defaultColWidth="9.125" defaultRowHeight="14.25"/>
  <cols>
    <col min="1" max="1" width="5.75" style="14" customWidth="1"/>
    <col min="2" max="2" width="35.75" style="7" customWidth="1"/>
    <col min="3" max="3" width="9.625" style="7" customWidth="1"/>
    <col min="4" max="12" width="9.75" style="7" customWidth="1"/>
    <col min="13" max="13" width="35.75" style="7" customWidth="1"/>
    <col min="14" max="14" width="5.75" style="7" customWidth="1"/>
    <col min="15" max="16384" width="9.125" style="7"/>
  </cols>
  <sheetData>
    <row r="1" spans="1:254" s="3" customFormat="1" ht="7.5" customHeight="1">
      <c r="A1" s="536"/>
      <c r="B1" s="536"/>
      <c r="C1" s="536"/>
      <c r="D1" s="536"/>
      <c r="E1" s="536"/>
      <c r="F1" s="536"/>
      <c r="G1" s="536"/>
      <c r="H1" s="536"/>
      <c r="I1" s="536"/>
      <c r="J1" s="536"/>
      <c r="K1" s="536"/>
      <c r="L1" s="536"/>
      <c r="M1" s="536"/>
      <c r="N1" s="536"/>
    </row>
    <row r="2" spans="1:254" ht="16.5" customHeight="1">
      <c r="A2" s="537" t="s">
        <v>368</v>
      </c>
      <c r="B2" s="537"/>
      <c r="C2" s="537"/>
      <c r="D2" s="537"/>
      <c r="E2" s="537"/>
      <c r="F2" s="537"/>
      <c r="G2" s="537"/>
      <c r="H2" s="537"/>
      <c r="I2" s="537"/>
      <c r="J2" s="537"/>
      <c r="K2" s="537"/>
      <c r="L2" s="537"/>
      <c r="M2" s="537"/>
      <c r="N2" s="537"/>
    </row>
    <row r="3" spans="1:254" ht="18" customHeight="1">
      <c r="A3" s="537" t="s">
        <v>306</v>
      </c>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c r="IT3" s="537"/>
    </row>
    <row r="4" spans="1:254" ht="18" customHeight="1">
      <c r="A4" s="537" t="s">
        <v>656</v>
      </c>
      <c r="B4" s="537"/>
      <c r="C4" s="537"/>
      <c r="D4" s="537"/>
      <c r="E4" s="537"/>
      <c r="F4" s="537"/>
      <c r="G4" s="537"/>
      <c r="H4" s="537"/>
      <c r="I4" s="537"/>
      <c r="J4" s="537"/>
      <c r="K4" s="537"/>
      <c r="L4" s="537"/>
      <c r="M4" s="537"/>
      <c r="N4" s="537"/>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268"/>
      <c r="EQ4" s="268"/>
      <c r="ER4" s="268"/>
      <c r="ES4" s="268"/>
      <c r="ET4" s="268"/>
      <c r="EU4" s="268"/>
      <c r="EV4" s="268"/>
      <c r="EW4" s="268"/>
      <c r="EX4" s="268"/>
      <c r="EY4" s="268"/>
      <c r="EZ4" s="268"/>
      <c r="FA4" s="268"/>
      <c r="FB4" s="268"/>
      <c r="FC4" s="268"/>
      <c r="FD4" s="268"/>
      <c r="FE4" s="268"/>
      <c r="FF4" s="268"/>
      <c r="FG4" s="268"/>
      <c r="FH4" s="268"/>
      <c r="FI4" s="268"/>
      <c r="FJ4" s="268"/>
      <c r="FK4" s="268"/>
      <c r="FL4" s="268"/>
      <c r="FM4" s="268"/>
      <c r="FN4" s="268"/>
      <c r="FO4" s="268"/>
      <c r="FP4" s="268"/>
      <c r="FQ4" s="268"/>
      <c r="FR4" s="268"/>
      <c r="FS4" s="268"/>
      <c r="FT4" s="268"/>
      <c r="FU4" s="268"/>
      <c r="FV4" s="268"/>
      <c r="FW4" s="268"/>
      <c r="FX4" s="268"/>
      <c r="FY4" s="268"/>
      <c r="FZ4" s="268"/>
      <c r="GA4" s="268"/>
      <c r="GB4" s="268"/>
      <c r="GC4" s="268"/>
      <c r="GD4" s="268"/>
      <c r="GE4" s="268"/>
      <c r="GF4" s="268"/>
      <c r="GG4" s="268"/>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row>
    <row r="5" spans="1:254" ht="15.75" customHeight="1">
      <c r="A5" s="535" t="s">
        <v>369</v>
      </c>
      <c r="B5" s="535"/>
      <c r="C5" s="535"/>
      <c r="D5" s="535"/>
      <c r="E5" s="535"/>
      <c r="F5" s="535"/>
      <c r="G5" s="535"/>
      <c r="H5" s="535"/>
      <c r="I5" s="535"/>
      <c r="J5" s="535"/>
      <c r="K5" s="535"/>
      <c r="L5" s="535"/>
      <c r="M5" s="535"/>
      <c r="N5" s="535"/>
    </row>
    <row r="6" spans="1:254" ht="15.75" customHeight="1">
      <c r="A6" s="535" t="s">
        <v>264</v>
      </c>
      <c r="B6" s="535"/>
      <c r="C6" s="535"/>
      <c r="D6" s="535"/>
      <c r="E6" s="535"/>
      <c r="F6" s="535"/>
      <c r="G6" s="535"/>
      <c r="H6" s="535"/>
      <c r="I6" s="535"/>
      <c r="J6" s="535"/>
      <c r="K6" s="535"/>
      <c r="L6" s="535"/>
      <c r="M6" s="535"/>
      <c r="N6" s="535"/>
    </row>
    <row r="7" spans="1:254" ht="15.75" customHeight="1">
      <c r="A7" s="535" t="s">
        <v>657</v>
      </c>
      <c r="B7" s="535"/>
      <c r="C7" s="535"/>
      <c r="D7" s="535"/>
      <c r="E7" s="535"/>
      <c r="F7" s="535"/>
      <c r="G7" s="535"/>
      <c r="H7" s="535"/>
      <c r="I7" s="535"/>
      <c r="J7" s="535"/>
      <c r="K7" s="535"/>
      <c r="L7" s="535"/>
      <c r="M7" s="535"/>
      <c r="N7" s="535"/>
    </row>
    <row r="8" spans="1:254" ht="15.75" customHeight="1">
      <c r="A8" s="541" t="s">
        <v>683</v>
      </c>
      <c r="B8" s="541"/>
      <c r="C8" s="542">
        <v>2021</v>
      </c>
      <c r="D8" s="542"/>
      <c r="E8" s="542"/>
      <c r="F8" s="542"/>
      <c r="G8" s="542"/>
      <c r="H8" s="542">
        <v>2008</v>
      </c>
      <c r="I8" s="542"/>
      <c r="J8" s="542"/>
      <c r="K8" s="542"/>
      <c r="L8" s="542"/>
      <c r="M8" s="543" t="s">
        <v>46</v>
      </c>
      <c r="N8" s="543"/>
    </row>
    <row r="9" spans="1:254" ht="42" customHeight="1">
      <c r="A9" s="550" t="s">
        <v>195</v>
      </c>
      <c r="B9" s="547" t="s">
        <v>210</v>
      </c>
      <c r="C9" s="277" t="s">
        <v>256</v>
      </c>
      <c r="D9" s="277" t="s">
        <v>307</v>
      </c>
      <c r="E9" s="277" t="s">
        <v>308</v>
      </c>
      <c r="F9" s="277" t="s">
        <v>309</v>
      </c>
      <c r="G9" s="277" t="s">
        <v>310</v>
      </c>
      <c r="H9" s="277" t="s">
        <v>311</v>
      </c>
      <c r="I9" s="277" t="s">
        <v>312</v>
      </c>
      <c r="J9" s="277" t="s">
        <v>313</v>
      </c>
      <c r="K9" s="277" t="s">
        <v>314</v>
      </c>
      <c r="L9" s="277" t="s">
        <v>176</v>
      </c>
      <c r="M9" s="597" t="s">
        <v>215</v>
      </c>
      <c r="N9" s="598"/>
    </row>
    <row r="10" spans="1:254" ht="54" customHeight="1">
      <c r="A10" s="554"/>
      <c r="B10" s="549"/>
      <c r="C10" s="385" t="s">
        <v>207</v>
      </c>
      <c r="D10" s="167" t="s">
        <v>315</v>
      </c>
      <c r="E10" s="167" t="s">
        <v>74</v>
      </c>
      <c r="F10" s="167" t="s">
        <v>366</v>
      </c>
      <c r="G10" s="167" t="s">
        <v>367</v>
      </c>
      <c r="H10" s="167" t="s">
        <v>355</v>
      </c>
      <c r="I10" s="167" t="s">
        <v>75</v>
      </c>
      <c r="J10" s="167" t="s">
        <v>76</v>
      </c>
      <c r="K10" s="167" t="s">
        <v>77</v>
      </c>
      <c r="L10" s="167" t="s">
        <v>365</v>
      </c>
      <c r="M10" s="599"/>
      <c r="N10" s="600"/>
    </row>
    <row r="11" spans="1:254" s="46" customFormat="1" ht="23.65" customHeight="1">
      <c r="A11" s="202">
        <v>4511</v>
      </c>
      <c r="B11" s="286" t="s">
        <v>559</v>
      </c>
      <c r="C11" s="207">
        <f>SUM(D11:L11)</f>
        <v>196446</v>
      </c>
      <c r="D11" s="328">
        <v>102002</v>
      </c>
      <c r="E11" s="208">
        <v>69852</v>
      </c>
      <c r="F11" s="208">
        <v>1340</v>
      </c>
      <c r="G11" s="208">
        <v>238</v>
      </c>
      <c r="H11" s="208">
        <v>1718</v>
      </c>
      <c r="I11" s="208">
        <v>412</v>
      </c>
      <c r="J11" s="208">
        <v>3234</v>
      </c>
      <c r="K11" s="208">
        <v>6319</v>
      </c>
      <c r="L11" s="208">
        <v>11331</v>
      </c>
      <c r="M11" s="582" t="s">
        <v>558</v>
      </c>
      <c r="N11" s="582"/>
    </row>
    <row r="12" spans="1:254" s="46" customFormat="1" ht="23.65" customHeight="1">
      <c r="A12" s="200">
        <v>4512</v>
      </c>
      <c r="B12" s="288" t="s">
        <v>560</v>
      </c>
      <c r="C12" s="209">
        <f t="shared" ref="C12:C68" si="0">SUM(D12:L12)</f>
        <v>126924</v>
      </c>
      <c r="D12" s="329">
        <v>2624</v>
      </c>
      <c r="E12" s="210">
        <v>55977</v>
      </c>
      <c r="F12" s="210">
        <v>0</v>
      </c>
      <c r="G12" s="210">
        <v>13397</v>
      </c>
      <c r="H12" s="210">
        <v>32442</v>
      </c>
      <c r="I12" s="210">
        <v>20149</v>
      </c>
      <c r="J12" s="210">
        <v>77</v>
      </c>
      <c r="K12" s="210">
        <v>394</v>
      </c>
      <c r="L12" s="210">
        <v>1864</v>
      </c>
      <c r="M12" s="573" t="s">
        <v>561</v>
      </c>
      <c r="N12" s="573"/>
    </row>
    <row r="13" spans="1:254" s="46" customFormat="1" ht="23.65" customHeight="1">
      <c r="A13" s="199">
        <v>4519</v>
      </c>
      <c r="B13" s="290" t="s">
        <v>718</v>
      </c>
      <c r="C13" s="211">
        <f t="shared" si="0"/>
        <v>22429</v>
      </c>
      <c r="D13" s="330">
        <v>124</v>
      </c>
      <c r="E13" s="212">
        <v>22162</v>
      </c>
      <c r="F13" s="212">
        <v>0</v>
      </c>
      <c r="G13" s="212">
        <v>0</v>
      </c>
      <c r="H13" s="212">
        <v>0</v>
      </c>
      <c r="I13" s="212">
        <v>0</v>
      </c>
      <c r="J13" s="212">
        <v>0</v>
      </c>
      <c r="K13" s="212">
        <v>143</v>
      </c>
      <c r="L13" s="212">
        <v>0</v>
      </c>
      <c r="M13" s="568" t="s">
        <v>719</v>
      </c>
      <c r="N13" s="568"/>
    </row>
    <row r="14" spans="1:254" s="46" customFormat="1" ht="23.65" customHeight="1">
      <c r="A14" s="200">
        <v>4531</v>
      </c>
      <c r="B14" s="288" t="s">
        <v>562</v>
      </c>
      <c r="C14" s="209">
        <f t="shared" si="0"/>
        <v>174526</v>
      </c>
      <c r="D14" s="329">
        <v>44355</v>
      </c>
      <c r="E14" s="210">
        <v>106651</v>
      </c>
      <c r="F14" s="210">
        <v>36</v>
      </c>
      <c r="G14" s="210">
        <v>395</v>
      </c>
      <c r="H14" s="210">
        <v>2415</v>
      </c>
      <c r="I14" s="210">
        <v>76</v>
      </c>
      <c r="J14" s="210">
        <v>3082</v>
      </c>
      <c r="K14" s="210">
        <v>6138</v>
      </c>
      <c r="L14" s="210">
        <v>11378</v>
      </c>
      <c r="M14" s="573" t="s">
        <v>608</v>
      </c>
      <c r="N14" s="573"/>
    </row>
    <row r="15" spans="1:254" s="46" customFormat="1" ht="23.65" customHeight="1">
      <c r="A15" s="199">
        <v>4532</v>
      </c>
      <c r="B15" s="290" t="s">
        <v>563</v>
      </c>
      <c r="C15" s="211">
        <f t="shared" si="0"/>
        <v>89401</v>
      </c>
      <c r="D15" s="330">
        <v>8748</v>
      </c>
      <c r="E15" s="212">
        <v>71357</v>
      </c>
      <c r="F15" s="212">
        <v>5354</v>
      </c>
      <c r="G15" s="212">
        <v>0</v>
      </c>
      <c r="H15" s="212">
        <v>2645</v>
      </c>
      <c r="I15" s="212">
        <v>0</v>
      </c>
      <c r="J15" s="212">
        <v>468</v>
      </c>
      <c r="K15" s="212">
        <v>829</v>
      </c>
      <c r="L15" s="212">
        <v>0</v>
      </c>
      <c r="M15" s="568" t="s">
        <v>607</v>
      </c>
      <c r="N15" s="568"/>
    </row>
    <row r="16" spans="1:254" s="46" customFormat="1" ht="23.65" customHeight="1">
      <c r="A16" s="200">
        <v>4539</v>
      </c>
      <c r="B16" s="288" t="s">
        <v>564</v>
      </c>
      <c r="C16" s="209">
        <f t="shared" si="0"/>
        <v>4302</v>
      </c>
      <c r="D16" s="329">
        <v>935</v>
      </c>
      <c r="E16" s="210">
        <v>3367</v>
      </c>
      <c r="F16" s="210">
        <v>0</v>
      </c>
      <c r="G16" s="210">
        <v>0</v>
      </c>
      <c r="H16" s="210">
        <v>0</v>
      </c>
      <c r="I16" s="210">
        <v>0</v>
      </c>
      <c r="J16" s="210">
        <v>0</v>
      </c>
      <c r="K16" s="210">
        <v>0</v>
      </c>
      <c r="L16" s="210">
        <v>0</v>
      </c>
      <c r="M16" s="573" t="s">
        <v>606</v>
      </c>
      <c r="N16" s="573"/>
    </row>
    <row r="17" spans="1:14" s="46" customFormat="1" ht="18" customHeight="1">
      <c r="A17" s="199">
        <v>4610</v>
      </c>
      <c r="B17" s="290" t="s">
        <v>539</v>
      </c>
      <c r="C17" s="211">
        <f t="shared" si="0"/>
        <v>2953</v>
      </c>
      <c r="D17" s="330">
        <v>633</v>
      </c>
      <c r="E17" s="212">
        <v>430</v>
      </c>
      <c r="F17" s="212">
        <v>0</v>
      </c>
      <c r="G17" s="212">
        <v>0</v>
      </c>
      <c r="H17" s="212">
        <v>3</v>
      </c>
      <c r="I17" s="212">
        <v>0</v>
      </c>
      <c r="J17" s="212">
        <v>744</v>
      </c>
      <c r="K17" s="212">
        <v>1136</v>
      </c>
      <c r="L17" s="212">
        <v>7</v>
      </c>
      <c r="M17" s="568" t="s">
        <v>548</v>
      </c>
      <c r="N17" s="568"/>
    </row>
    <row r="18" spans="1:14" s="46" customFormat="1" ht="18" customHeight="1">
      <c r="A18" s="200">
        <v>4620</v>
      </c>
      <c r="B18" s="288" t="s">
        <v>565</v>
      </c>
      <c r="C18" s="209">
        <f t="shared" si="0"/>
        <v>47980</v>
      </c>
      <c r="D18" s="329">
        <v>14957</v>
      </c>
      <c r="E18" s="210">
        <v>21471</v>
      </c>
      <c r="F18" s="210">
        <v>1688</v>
      </c>
      <c r="G18" s="210">
        <v>101</v>
      </c>
      <c r="H18" s="210">
        <v>1299</v>
      </c>
      <c r="I18" s="210">
        <v>2177</v>
      </c>
      <c r="J18" s="210">
        <v>0</v>
      </c>
      <c r="K18" s="210">
        <v>2751</v>
      </c>
      <c r="L18" s="210">
        <v>3536</v>
      </c>
      <c r="M18" s="573" t="s">
        <v>605</v>
      </c>
      <c r="N18" s="573"/>
    </row>
    <row r="19" spans="1:14" s="46" customFormat="1" ht="18" customHeight="1">
      <c r="A19" s="199">
        <v>4631</v>
      </c>
      <c r="B19" s="290" t="s">
        <v>540</v>
      </c>
      <c r="C19" s="211">
        <f t="shared" si="0"/>
        <v>43335</v>
      </c>
      <c r="D19" s="330">
        <v>4793</v>
      </c>
      <c r="E19" s="212">
        <v>21023</v>
      </c>
      <c r="F19" s="212">
        <v>10060</v>
      </c>
      <c r="G19" s="212">
        <v>0</v>
      </c>
      <c r="H19" s="212">
        <v>50</v>
      </c>
      <c r="I19" s="212">
        <v>0</v>
      </c>
      <c r="J19" s="212">
        <v>0</v>
      </c>
      <c r="K19" s="212">
        <v>2597</v>
      </c>
      <c r="L19" s="212">
        <v>4812</v>
      </c>
      <c r="M19" s="568" t="s">
        <v>549</v>
      </c>
      <c r="N19" s="568"/>
    </row>
    <row r="20" spans="1:14" s="46" customFormat="1" ht="18" customHeight="1">
      <c r="A20" s="200">
        <v>4632</v>
      </c>
      <c r="B20" s="288" t="s">
        <v>609</v>
      </c>
      <c r="C20" s="209">
        <f t="shared" si="0"/>
        <v>70245</v>
      </c>
      <c r="D20" s="329">
        <v>20953</v>
      </c>
      <c r="E20" s="210">
        <v>26541</v>
      </c>
      <c r="F20" s="210">
        <v>820</v>
      </c>
      <c r="G20" s="210">
        <v>209</v>
      </c>
      <c r="H20" s="210">
        <v>2817</v>
      </c>
      <c r="I20" s="210">
        <v>11023</v>
      </c>
      <c r="J20" s="210">
        <v>2388</v>
      </c>
      <c r="K20" s="210">
        <v>3820</v>
      </c>
      <c r="L20" s="210">
        <v>1674</v>
      </c>
      <c r="M20" s="573" t="s">
        <v>604</v>
      </c>
      <c r="N20" s="573"/>
    </row>
    <row r="21" spans="1:14" s="46" customFormat="1" ht="24" customHeight="1">
      <c r="A21" s="199">
        <v>4641</v>
      </c>
      <c r="B21" s="290" t="s">
        <v>610</v>
      </c>
      <c r="C21" s="211">
        <f t="shared" si="0"/>
        <v>71620</v>
      </c>
      <c r="D21" s="330">
        <v>303</v>
      </c>
      <c r="E21" s="212">
        <v>64552</v>
      </c>
      <c r="F21" s="212">
        <v>80</v>
      </c>
      <c r="G21" s="212">
        <v>0</v>
      </c>
      <c r="H21" s="212">
        <v>635</v>
      </c>
      <c r="I21" s="212">
        <v>3430</v>
      </c>
      <c r="J21" s="212">
        <v>348</v>
      </c>
      <c r="K21" s="212">
        <v>572</v>
      </c>
      <c r="L21" s="212">
        <v>1700</v>
      </c>
      <c r="M21" s="568" t="s">
        <v>603</v>
      </c>
      <c r="N21" s="568"/>
    </row>
    <row r="22" spans="1:14" s="46" customFormat="1" ht="23.65" customHeight="1">
      <c r="A22" s="200">
        <v>4647</v>
      </c>
      <c r="B22" s="288" t="s">
        <v>611</v>
      </c>
      <c r="C22" s="209">
        <f t="shared" si="0"/>
        <v>91692</v>
      </c>
      <c r="D22" s="329">
        <v>60972</v>
      </c>
      <c r="E22" s="210">
        <v>20637</v>
      </c>
      <c r="F22" s="210">
        <v>1751</v>
      </c>
      <c r="G22" s="210">
        <v>243</v>
      </c>
      <c r="H22" s="210">
        <v>2676</v>
      </c>
      <c r="I22" s="210">
        <v>0</v>
      </c>
      <c r="J22" s="210">
        <v>1463</v>
      </c>
      <c r="K22" s="210">
        <v>1876</v>
      </c>
      <c r="L22" s="210">
        <v>2074</v>
      </c>
      <c r="M22" s="573" t="s">
        <v>602</v>
      </c>
      <c r="N22" s="573"/>
    </row>
    <row r="23" spans="1:14" s="46" customFormat="1" ht="41.25" customHeight="1">
      <c r="A23" s="199">
        <v>4648</v>
      </c>
      <c r="B23" s="290" t="s">
        <v>612</v>
      </c>
      <c r="C23" s="211">
        <f t="shared" si="0"/>
        <v>90246</v>
      </c>
      <c r="D23" s="330">
        <v>6866</v>
      </c>
      <c r="E23" s="212">
        <v>74035</v>
      </c>
      <c r="F23" s="212">
        <v>104</v>
      </c>
      <c r="G23" s="212">
        <v>3</v>
      </c>
      <c r="H23" s="212">
        <v>1279</v>
      </c>
      <c r="I23" s="212">
        <v>0</v>
      </c>
      <c r="J23" s="212">
        <v>5</v>
      </c>
      <c r="K23" s="212">
        <v>5762</v>
      </c>
      <c r="L23" s="212">
        <v>2192</v>
      </c>
      <c r="M23" s="568" t="s">
        <v>601</v>
      </c>
      <c r="N23" s="568"/>
    </row>
    <row r="24" spans="1:14" s="433" customFormat="1" ht="36" customHeight="1">
      <c r="A24" s="200">
        <v>4649</v>
      </c>
      <c r="B24" s="288" t="s">
        <v>728</v>
      </c>
      <c r="C24" s="209">
        <f t="shared" si="0"/>
        <v>0</v>
      </c>
      <c r="D24" s="329">
        <v>0</v>
      </c>
      <c r="E24" s="210">
        <v>0</v>
      </c>
      <c r="F24" s="210">
        <v>0</v>
      </c>
      <c r="G24" s="210">
        <v>0</v>
      </c>
      <c r="H24" s="210">
        <v>0</v>
      </c>
      <c r="I24" s="210">
        <v>0</v>
      </c>
      <c r="J24" s="210">
        <v>0</v>
      </c>
      <c r="K24" s="210">
        <v>0</v>
      </c>
      <c r="L24" s="210">
        <v>0</v>
      </c>
      <c r="M24" s="573" t="s">
        <v>720</v>
      </c>
      <c r="N24" s="573"/>
    </row>
    <row r="25" spans="1:14" s="46" customFormat="1" ht="23.65" customHeight="1">
      <c r="A25" s="199">
        <v>4651</v>
      </c>
      <c r="B25" s="290" t="s">
        <v>613</v>
      </c>
      <c r="C25" s="211">
        <f t="shared" si="0"/>
        <v>8764</v>
      </c>
      <c r="D25" s="330">
        <v>999</v>
      </c>
      <c r="E25" s="212">
        <v>7552</v>
      </c>
      <c r="F25" s="212">
        <v>0</v>
      </c>
      <c r="G25" s="212">
        <v>0</v>
      </c>
      <c r="H25" s="212">
        <v>0</v>
      </c>
      <c r="I25" s="212">
        <v>0</v>
      </c>
      <c r="J25" s="212">
        <v>0</v>
      </c>
      <c r="K25" s="212">
        <v>27</v>
      </c>
      <c r="L25" s="212">
        <v>186</v>
      </c>
      <c r="M25" s="568" t="s">
        <v>600</v>
      </c>
      <c r="N25" s="568"/>
    </row>
    <row r="26" spans="1:14" s="46" customFormat="1" ht="23.65" customHeight="1">
      <c r="A26" s="200">
        <v>4652</v>
      </c>
      <c r="B26" s="288" t="s">
        <v>614</v>
      </c>
      <c r="C26" s="209">
        <f t="shared" si="0"/>
        <v>13428</v>
      </c>
      <c r="D26" s="329">
        <v>4553</v>
      </c>
      <c r="E26" s="210">
        <v>7767</v>
      </c>
      <c r="F26" s="210">
        <v>0</v>
      </c>
      <c r="G26" s="210">
        <v>0</v>
      </c>
      <c r="H26" s="210">
        <v>306</v>
      </c>
      <c r="I26" s="210">
        <v>0</v>
      </c>
      <c r="J26" s="210">
        <v>0</v>
      </c>
      <c r="K26" s="210">
        <v>152</v>
      </c>
      <c r="L26" s="210">
        <v>650</v>
      </c>
      <c r="M26" s="573" t="s">
        <v>599</v>
      </c>
      <c r="N26" s="573"/>
    </row>
    <row r="27" spans="1:14" s="46" customFormat="1" ht="18" customHeight="1">
      <c r="A27" s="199">
        <v>4653</v>
      </c>
      <c r="B27" s="290" t="s">
        <v>615</v>
      </c>
      <c r="C27" s="211">
        <f t="shared" si="0"/>
        <v>24121</v>
      </c>
      <c r="D27" s="330">
        <v>16595</v>
      </c>
      <c r="E27" s="212">
        <v>2685</v>
      </c>
      <c r="F27" s="212">
        <v>0</v>
      </c>
      <c r="G27" s="212">
        <v>0</v>
      </c>
      <c r="H27" s="212">
        <v>596</v>
      </c>
      <c r="I27" s="212">
        <v>95</v>
      </c>
      <c r="J27" s="212">
        <v>477</v>
      </c>
      <c r="K27" s="212">
        <v>3142</v>
      </c>
      <c r="L27" s="212">
        <v>531</v>
      </c>
      <c r="M27" s="568" t="s">
        <v>598</v>
      </c>
      <c r="N27" s="568"/>
    </row>
    <row r="28" spans="1:14" s="46" customFormat="1" ht="18" customHeight="1">
      <c r="A28" s="200">
        <v>4659</v>
      </c>
      <c r="B28" s="288" t="s">
        <v>616</v>
      </c>
      <c r="C28" s="209">
        <f t="shared" si="0"/>
        <v>323716</v>
      </c>
      <c r="D28" s="329">
        <v>88792</v>
      </c>
      <c r="E28" s="210">
        <v>150114</v>
      </c>
      <c r="F28" s="210">
        <v>877</v>
      </c>
      <c r="G28" s="210">
        <v>204</v>
      </c>
      <c r="H28" s="210">
        <v>20804</v>
      </c>
      <c r="I28" s="210">
        <v>2692</v>
      </c>
      <c r="J28" s="210">
        <v>17964</v>
      </c>
      <c r="K28" s="210">
        <v>7879</v>
      </c>
      <c r="L28" s="210">
        <v>34390</v>
      </c>
      <c r="M28" s="573" t="s">
        <v>550</v>
      </c>
      <c r="N28" s="573"/>
    </row>
    <row r="29" spans="1:14" s="46" customFormat="1" ht="23.65" customHeight="1">
      <c r="A29" s="199">
        <v>4661</v>
      </c>
      <c r="B29" s="290" t="s">
        <v>617</v>
      </c>
      <c r="C29" s="211">
        <f t="shared" si="0"/>
        <v>14392</v>
      </c>
      <c r="D29" s="330">
        <v>8977</v>
      </c>
      <c r="E29" s="212">
        <v>4218</v>
      </c>
      <c r="F29" s="212">
        <v>58</v>
      </c>
      <c r="G29" s="212">
        <v>0</v>
      </c>
      <c r="H29" s="212">
        <v>37</v>
      </c>
      <c r="I29" s="212">
        <v>0</v>
      </c>
      <c r="J29" s="212">
        <v>282</v>
      </c>
      <c r="K29" s="212">
        <v>274</v>
      </c>
      <c r="L29" s="212">
        <v>546</v>
      </c>
      <c r="M29" s="568" t="s">
        <v>597</v>
      </c>
      <c r="N29" s="568"/>
    </row>
    <row r="30" spans="1:14" s="46" customFormat="1" ht="18" customHeight="1">
      <c r="A30" s="200">
        <v>4662</v>
      </c>
      <c r="B30" s="288" t="s">
        <v>541</v>
      </c>
      <c r="C30" s="209">
        <f t="shared" si="0"/>
        <v>2509</v>
      </c>
      <c r="D30" s="329">
        <v>147</v>
      </c>
      <c r="E30" s="210">
        <v>2200</v>
      </c>
      <c r="F30" s="210">
        <v>1</v>
      </c>
      <c r="G30" s="210">
        <v>0</v>
      </c>
      <c r="H30" s="210">
        <v>44</v>
      </c>
      <c r="I30" s="210">
        <v>0</v>
      </c>
      <c r="J30" s="210">
        <v>33</v>
      </c>
      <c r="K30" s="210">
        <v>50</v>
      </c>
      <c r="L30" s="210">
        <v>34</v>
      </c>
      <c r="M30" s="573" t="s">
        <v>551</v>
      </c>
      <c r="N30" s="573"/>
    </row>
    <row r="31" spans="1:14" s="46" customFormat="1" ht="23.65" customHeight="1">
      <c r="A31" s="199">
        <v>4663</v>
      </c>
      <c r="B31" s="290" t="s">
        <v>618</v>
      </c>
      <c r="C31" s="211">
        <f t="shared" si="0"/>
        <v>455911</v>
      </c>
      <c r="D31" s="330">
        <v>59862</v>
      </c>
      <c r="E31" s="212">
        <v>274328</v>
      </c>
      <c r="F31" s="212">
        <v>25226</v>
      </c>
      <c r="G31" s="212">
        <v>9915</v>
      </c>
      <c r="H31" s="212">
        <v>17410</v>
      </c>
      <c r="I31" s="212">
        <v>11504</v>
      </c>
      <c r="J31" s="212">
        <v>8727</v>
      </c>
      <c r="K31" s="212">
        <v>25976</v>
      </c>
      <c r="L31" s="212">
        <v>22963</v>
      </c>
      <c r="M31" s="568" t="s">
        <v>596</v>
      </c>
      <c r="N31" s="568"/>
    </row>
    <row r="32" spans="1:14" customFormat="1" ht="15" customHeight="1" thickBot="1">
      <c r="A32" s="347">
        <v>4669</v>
      </c>
      <c r="B32" s="361" t="s">
        <v>732</v>
      </c>
      <c r="C32" s="396">
        <f t="shared" si="0"/>
        <v>48184</v>
      </c>
      <c r="D32" s="375">
        <v>2838</v>
      </c>
      <c r="E32" s="350">
        <v>36205</v>
      </c>
      <c r="F32" s="350">
        <v>8741</v>
      </c>
      <c r="G32" s="350">
        <v>0</v>
      </c>
      <c r="H32" s="350">
        <v>57</v>
      </c>
      <c r="I32" s="354">
        <v>0</v>
      </c>
      <c r="J32" s="354">
        <v>248</v>
      </c>
      <c r="K32" s="354">
        <v>11</v>
      </c>
      <c r="L32" s="354">
        <v>84</v>
      </c>
      <c r="M32" s="562" t="s">
        <v>733</v>
      </c>
      <c r="N32" s="562"/>
    </row>
    <row r="33" spans="1:14" s="46" customFormat="1" ht="18" customHeight="1">
      <c r="A33" s="199">
        <v>4690</v>
      </c>
      <c r="B33" s="290" t="s">
        <v>542</v>
      </c>
      <c r="C33" s="211">
        <f t="shared" si="0"/>
        <v>15501</v>
      </c>
      <c r="D33" s="330">
        <v>11894</v>
      </c>
      <c r="E33" s="212">
        <v>3000</v>
      </c>
      <c r="F33" s="212">
        <v>0</v>
      </c>
      <c r="G33" s="212">
        <v>0</v>
      </c>
      <c r="H33" s="212">
        <v>0</v>
      </c>
      <c r="I33" s="212">
        <v>0</v>
      </c>
      <c r="J33" s="212">
        <v>338</v>
      </c>
      <c r="K33" s="212">
        <v>174</v>
      </c>
      <c r="L33" s="212">
        <v>95</v>
      </c>
      <c r="M33" s="568" t="s">
        <v>552</v>
      </c>
      <c r="N33" s="568"/>
    </row>
    <row r="34" spans="1:14" s="46" customFormat="1" ht="18" customHeight="1">
      <c r="A34" s="201">
        <v>4691</v>
      </c>
      <c r="B34" s="371" t="s">
        <v>619</v>
      </c>
      <c r="C34" s="95">
        <f t="shared" si="0"/>
        <v>2725</v>
      </c>
      <c r="D34" s="386">
        <v>559</v>
      </c>
      <c r="E34" s="213">
        <v>963</v>
      </c>
      <c r="F34" s="213">
        <v>94</v>
      </c>
      <c r="G34" s="213">
        <v>0</v>
      </c>
      <c r="H34" s="213">
        <v>5</v>
      </c>
      <c r="I34" s="213">
        <v>512</v>
      </c>
      <c r="J34" s="213">
        <v>347</v>
      </c>
      <c r="K34" s="213">
        <v>130</v>
      </c>
      <c r="L34" s="213">
        <v>115</v>
      </c>
      <c r="M34" s="574" t="s">
        <v>595</v>
      </c>
      <c r="N34" s="574"/>
    </row>
    <row r="35" spans="1:14" s="46" customFormat="1" ht="24" customHeight="1">
      <c r="A35" s="199">
        <v>4692</v>
      </c>
      <c r="B35" s="290" t="s">
        <v>620</v>
      </c>
      <c r="C35" s="211">
        <f t="shared" si="0"/>
        <v>6053</v>
      </c>
      <c r="D35" s="330">
        <v>1218</v>
      </c>
      <c r="E35" s="212">
        <v>4462</v>
      </c>
      <c r="F35" s="212">
        <v>0</v>
      </c>
      <c r="G35" s="212">
        <v>31</v>
      </c>
      <c r="H35" s="212">
        <v>33</v>
      </c>
      <c r="I35" s="212">
        <v>0</v>
      </c>
      <c r="J35" s="212">
        <v>3</v>
      </c>
      <c r="K35" s="212">
        <v>295</v>
      </c>
      <c r="L35" s="212">
        <v>11</v>
      </c>
      <c r="M35" s="568" t="s">
        <v>594</v>
      </c>
      <c r="N35" s="568"/>
    </row>
    <row r="36" spans="1:14" s="46" customFormat="1" ht="18" customHeight="1">
      <c r="A36" s="200">
        <v>4712</v>
      </c>
      <c r="B36" s="288" t="s">
        <v>543</v>
      </c>
      <c r="C36" s="209">
        <f t="shared" si="0"/>
        <v>226582</v>
      </c>
      <c r="D36" s="329">
        <v>86281</v>
      </c>
      <c r="E36" s="210">
        <v>113386</v>
      </c>
      <c r="F36" s="210">
        <v>21</v>
      </c>
      <c r="G36" s="210">
        <v>204</v>
      </c>
      <c r="H36" s="210">
        <v>2728</v>
      </c>
      <c r="I36" s="210">
        <v>7308</v>
      </c>
      <c r="J36" s="210">
        <v>6154</v>
      </c>
      <c r="K36" s="210">
        <v>2531</v>
      </c>
      <c r="L36" s="210">
        <v>7969</v>
      </c>
      <c r="M36" s="573" t="s">
        <v>553</v>
      </c>
      <c r="N36" s="573"/>
    </row>
    <row r="37" spans="1:14" s="46" customFormat="1" ht="18" customHeight="1">
      <c r="A37" s="199">
        <v>4714</v>
      </c>
      <c r="B37" s="290" t="s">
        <v>544</v>
      </c>
      <c r="C37" s="211">
        <f t="shared" si="0"/>
        <v>444218</v>
      </c>
      <c r="D37" s="330">
        <v>43793</v>
      </c>
      <c r="E37" s="212">
        <v>345136</v>
      </c>
      <c r="F37" s="212">
        <v>965</v>
      </c>
      <c r="G37" s="212">
        <v>0</v>
      </c>
      <c r="H37" s="212">
        <v>4244</v>
      </c>
      <c r="I37" s="212">
        <v>1262</v>
      </c>
      <c r="J37" s="212">
        <v>22057</v>
      </c>
      <c r="K37" s="212">
        <v>11153</v>
      </c>
      <c r="L37" s="212">
        <v>15608</v>
      </c>
      <c r="M37" s="568" t="s">
        <v>554</v>
      </c>
      <c r="N37" s="568"/>
    </row>
    <row r="38" spans="1:14" s="46" customFormat="1" ht="18" customHeight="1">
      <c r="A38" s="200">
        <v>4719</v>
      </c>
      <c r="B38" s="288" t="s">
        <v>645</v>
      </c>
      <c r="C38" s="209">
        <f t="shared" si="0"/>
        <v>730964</v>
      </c>
      <c r="D38" s="329">
        <v>142532</v>
      </c>
      <c r="E38" s="210">
        <v>521248</v>
      </c>
      <c r="F38" s="210">
        <v>2200</v>
      </c>
      <c r="G38" s="210">
        <v>0</v>
      </c>
      <c r="H38" s="210">
        <v>2363</v>
      </c>
      <c r="I38" s="210">
        <v>0</v>
      </c>
      <c r="J38" s="210">
        <v>5821</v>
      </c>
      <c r="K38" s="210">
        <v>8319</v>
      </c>
      <c r="L38" s="210">
        <v>48481</v>
      </c>
      <c r="M38" s="573" t="s">
        <v>593</v>
      </c>
      <c r="N38" s="573"/>
    </row>
    <row r="39" spans="1:14" s="46" customFormat="1" ht="18" customHeight="1">
      <c r="A39" s="199">
        <v>4720</v>
      </c>
      <c r="B39" s="290" t="s">
        <v>622</v>
      </c>
      <c r="C39" s="211">
        <f t="shared" si="0"/>
        <v>50426</v>
      </c>
      <c r="D39" s="330">
        <v>4284</v>
      </c>
      <c r="E39" s="212">
        <v>33642</v>
      </c>
      <c r="F39" s="212">
        <v>0</v>
      </c>
      <c r="G39" s="212">
        <v>0</v>
      </c>
      <c r="H39" s="212">
        <v>975</v>
      </c>
      <c r="I39" s="212">
        <v>0</v>
      </c>
      <c r="J39" s="212">
        <v>1985</v>
      </c>
      <c r="K39" s="212">
        <v>6384</v>
      </c>
      <c r="L39" s="212">
        <v>3156</v>
      </c>
      <c r="M39" s="568" t="s">
        <v>592</v>
      </c>
      <c r="N39" s="568"/>
    </row>
    <row r="40" spans="1:14" s="433" customFormat="1" ht="18" customHeight="1">
      <c r="A40" s="200">
        <v>4722</v>
      </c>
      <c r="B40" s="288" t="s">
        <v>632</v>
      </c>
      <c r="C40" s="209">
        <f t="shared" si="0"/>
        <v>0</v>
      </c>
      <c r="D40" s="329">
        <v>0</v>
      </c>
      <c r="E40" s="210">
        <v>0</v>
      </c>
      <c r="F40" s="210">
        <v>0</v>
      </c>
      <c r="G40" s="210">
        <v>0</v>
      </c>
      <c r="H40" s="210">
        <v>0</v>
      </c>
      <c r="I40" s="210">
        <v>0</v>
      </c>
      <c r="J40" s="210">
        <v>0</v>
      </c>
      <c r="K40" s="210">
        <v>0</v>
      </c>
      <c r="L40" s="210">
        <v>0</v>
      </c>
      <c r="M40" s="573" t="s">
        <v>591</v>
      </c>
      <c r="N40" s="573"/>
    </row>
    <row r="41" spans="1:14" s="46" customFormat="1" ht="18" customHeight="1">
      <c r="A41" s="199">
        <v>4723</v>
      </c>
      <c r="B41" s="290" t="s">
        <v>631</v>
      </c>
      <c r="C41" s="211">
        <f t="shared" si="0"/>
        <v>807</v>
      </c>
      <c r="D41" s="330">
        <v>39</v>
      </c>
      <c r="E41" s="212">
        <v>748</v>
      </c>
      <c r="F41" s="212">
        <v>0</v>
      </c>
      <c r="G41" s="212">
        <v>0</v>
      </c>
      <c r="H41" s="212">
        <v>12</v>
      </c>
      <c r="I41" s="212">
        <v>0</v>
      </c>
      <c r="J41" s="212">
        <v>0</v>
      </c>
      <c r="K41" s="212">
        <v>8</v>
      </c>
      <c r="L41" s="212">
        <v>0</v>
      </c>
      <c r="M41" s="568" t="s">
        <v>590</v>
      </c>
      <c r="N41" s="568"/>
    </row>
    <row r="42" spans="1:14" s="46" customFormat="1" ht="18" customHeight="1">
      <c r="A42" s="200">
        <v>4724</v>
      </c>
      <c r="B42" s="288" t="s">
        <v>630</v>
      </c>
      <c r="C42" s="209">
        <f t="shared" si="0"/>
        <v>71572</v>
      </c>
      <c r="D42" s="329">
        <v>11779</v>
      </c>
      <c r="E42" s="210">
        <v>37590</v>
      </c>
      <c r="F42" s="210">
        <v>1655</v>
      </c>
      <c r="G42" s="210">
        <v>0</v>
      </c>
      <c r="H42" s="210">
        <v>0</v>
      </c>
      <c r="I42" s="210">
        <v>0</v>
      </c>
      <c r="J42" s="210">
        <v>0</v>
      </c>
      <c r="K42" s="210">
        <v>10878</v>
      </c>
      <c r="L42" s="210">
        <v>9670</v>
      </c>
      <c r="M42" s="573" t="s">
        <v>589</v>
      </c>
      <c r="N42" s="573"/>
    </row>
    <row r="43" spans="1:14" s="46" customFormat="1" ht="18" customHeight="1">
      <c r="A43" s="199">
        <v>4725</v>
      </c>
      <c r="B43" s="290" t="s">
        <v>629</v>
      </c>
      <c r="C43" s="211">
        <f t="shared" si="0"/>
        <v>317</v>
      </c>
      <c r="D43" s="330">
        <v>134</v>
      </c>
      <c r="E43" s="212">
        <v>0</v>
      </c>
      <c r="F43" s="212">
        <v>0</v>
      </c>
      <c r="G43" s="212">
        <v>0</v>
      </c>
      <c r="H43" s="212">
        <v>0</v>
      </c>
      <c r="I43" s="212">
        <v>0</v>
      </c>
      <c r="J43" s="212">
        <v>33</v>
      </c>
      <c r="K43" s="212">
        <v>150</v>
      </c>
      <c r="L43" s="212">
        <v>0</v>
      </c>
      <c r="M43" s="568" t="s">
        <v>588</v>
      </c>
      <c r="N43" s="568"/>
    </row>
    <row r="44" spans="1:14" s="46" customFormat="1" ht="18" customHeight="1">
      <c r="A44" s="200">
        <v>4726</v>
      </c>
      <c r="B44" s="288" t="s">
        <v>545</v>
      </c>
      <c r="C44" s="209">
        <f t="shared" si="0"/>
        <v>50335</v>
      </c>
      <c r="D44" s="329">
        <v>7748</v>
      </c>
      <c r="E44" s="210">
        <v>34915</v>
      </c>
      <c r="F44" s="210">
        <v>71</v>
      </c>
      <c r="G44" s="210">
        <v>0</v>
      </c>
      <c r="H44" s="210">
        <v>575</v>
      </c>
      <c r="I44" s="210">
        <v>1730</v>
      </c>
      <c r="J44" s="210">
        <v>274</v>
      </c>
      <c r="K44" s="210">
        <v>753</v>
      </c>
      <c r="L44" s="210">
        <v>4269</v>
      </c>
      <c r="M44" s="573" t="s">
        <v>555</v>
      </c>
      <c r="N44" s="573"/>
    </row>
    <row r="45" spans="1:14" s="46" customFormat="1" ht="18" customHeight="1">
      <c r="A45" s="199">
        <v>4727</v>
      </c>
      <c r="B45" s="290" t="s">
        <v>628</v>
      </c>
      <c r="C45" s="211">
        <f t="shared" si="0"/>
        <v>795</v>
      </c>
      <c r="D45" s="330">
        <v>372</v>
      </c>
      <c r="E45" s="212">
        <v>0</v>
      </c>
      <c r="F45" s="212">
        <v>0</v>
      </c>
      <c r="G45" s="212">
        <v>0</v>
      </c>
      <c r="H45" s="212">
        <v>10</v>
      </c>
      <c r="I45" s="212">
        <v>0</v>
      </c>
      <c r="J45" s="212">
        <v>250</v>
      </c>
      <c r="K45" s="212">
        <v>67</v>
      </c>
      <c r="L45" s="212">
        <v>96</v>
      </c>
      <c r="M45" s="568" t="s">
        <v>587</v>
      </c>
      <c r="N45" s="568"/>
    </row>
    <row r="46" spans="1:14" s="46" customFormat="1" ht="18" customHeight="1">
      <c r="A46" s="200">
        <v>4728</v>
      </c>
      <c r="B46" s="288" t="s">
        <v>633</v>
      </c>
      <c r="C46" s="209">
        <f t="shared" si="0"/>
        <v>226</v>
      </c>
      <c r="D46" s="329">
        <v>2</v>
      </c>
      <c r="E46" s="210">
        <v>224</v>
      </c>
      <c r="F46" s="210">
        <v>0</v>
      </c>
      <c r="G46" s="210">
        <v>0</v>
      </c>
      <c r="H46" s="210">
        <v>0</v>
      </c>
      <c r="I46" s="210">
        <v>0</v>
      </c>
      <c r="J46" s="210">
        <v>0</v>
      </c>
      <c r="K46" s="210">
        <v>0</v>
      </c>
      <c r="L46" s="210">
        <v>0</v>
      </c>
      <c r="M46" s="573" t="s">
        <v>586</v>
      </c>
      <c r="N46" s="573"/>
    </row>
    <row r="47" spans="1:14" s="46" customFormat="1" ht="18" customHeight="1">
      <c r="A47" s="199">
        <v>4729</v>
      </c>
      <c r="B47" s="290" t="s">
        <v>642</v>
      </c>
      <c r="C47" s="211">
        <f t="shared" si="0"/>
        <v>4893</v>
      </c>
      <c r="D47" s="330">
        <v>0</v>
      </c>
      <c r="E47" s="212">
        <v>957</v>
      </c>
      <c r="F47" s="212">
        <v>0</v>
      </c>
      <c r="G47" s="212">
        <v>0</v>
      </c>
      <c r="H47" s="212">
        <v>331</v>
      </c>
      <c r="I47" s="212">
        <v>0</v>
      </c>
      <c r="J47" s="212">
        <v>0</v>
      </c>
      <c r="K47" s="212">
        <v>542</v>
      </c>
      <c r="L47" s="212">
        <v>3063</v>
      </c>
      <c r="M47" s="568" t="s">
        <v>644</v>
      </c>
      <c r="N47" s="568"/>
    </row>
    <row r="48" spans="1:14" s="46" customFormat="1" ht="18" customHeight="1">
      <c r="A48" s="200">
        <v>4730</v>
      </c>
      <c r="B48" s="288" t="s">
        <v>627</v>
      </c>
      <c r="C48" s="209">
        <f t="shared" si="0"/>
        <v>40780</v>
      </c>
      <c r="D48" s="329">
        <v>5371</v>
      </c>
      <c r="E48" s="210">
        <v>12755</v>
      </c>
      <c r="F48" s="210">
        <v>582</v>
      </c>
      <c r="G48" s="210">
        <v>0</v>
      </c>
      <c r="H48" s="210">
        <v>2783</v>
      </c>
      <c r="I48" s="210">
        <v>335</v>
      </c>
      <c r="J48" s="210">
        <v>6460</v>
      </c>
      <c r="K48" s="210">
        <v>4439</v>
      </c>
      <c r="L48" s="210">
        <v>8055</v>
      </c>
      <c r="M48" s="573" t="s">
        <v>585</v>
      </c>
      <c r="N48" s="573"/>
    </row>
    <row r="49" spans="1:14" ht="24" customHeight="1">
      <c r="A49" s="199">
        <v>4741</v>
      </c>
      <c r="B49" s="290" t="s">
        <v>634</v>
      </c>
      <c r="C49" s="211">
        <f t="shared" si="0"/>
        <v>155287</v>
      </c>
      <c r="D49" s="330">
        <v>53590</v>
      </c>
      <c r="E49" s="212">
        <v>79201</v>
      </c>
      <c r="F49" s="212">
        <v>993</v>
      </c>
      <c r="G49" s="212">
        <v>1358</v>
      </c>
      <c r="H49" s="212">
        <v>6973</v>
      </c>
      <c r="I49" s="212">
        <v>470</v>
      </c>
      <c r="J49" s="212">
        <v>2837</v>
      </c>
      <c r="K49" s="212">
        <v>5212</v>
      </c>
      <c r="L49" s="212">
        <v>4653</v>
      </c>
      <c r="M49" s="568" t="s">
        <v>584</v>
      </c>
      <c r="N49" s="568"/>
    </row>
    <row r="50" spans="1:14" ht="18" customHeight="1">
      <c r="A50" s="200">
        <v>4742</v>
      </c>
      <c r="B50" s="288" t="s">
        <v>706</v>
      </c>
      <c r="C50" s="209">
        <f t="shared" si="0"/>
        <v>2868</v>
      </c>
      <c r="D50" s="329">
        <v>1730</v>
      </c>
      <c r="E50" s="210">
        <v>840</v>
      </c>
      <c r="F50" s="210">
        <v>0</v>
      </c>
      <c r="G50" s="210">
        <v>0</v>
      </c>
      <c r="H50" s="210">
        <v>0</v>
      </c>
      <c r="I50" s="210">
        <v>0</v>
      </c>
      <c r="J50" s="210">
        <v>0</v>
      </c>
      <c r="K50" s="210">
        <v>152</v>
      </c>
      <c r="L50" s="210">
        <v>146</v>
      </c>
      <c r="M50" s="573" t="s">
        <v>705</v>
      </c>
      <c r="N50" s="573"/>
    </row>
    <row r="51" spans="1:14" ht="24" customHeight="1">
      <c r="A51" s="199">
        <v>4751</v>
      </c>
      <c r="B51" s="290" t="s">
        <v>626</v>
      </c>
      <c r="C51" s="211">
        <f t="shared" si="0"/>
        <v>53646</v>
      </c>
      <c r="D51" s="330">
        <v>26927</v>
      </c>
      <c r="E51" s="212">
        <v>23820</v>
      </c>
      <c r="F51" s="212">
        <v>254</v>
      </c>
      <c r="G51" s="212">
        <v>0</v>
      </c>
      <c r="H51" s="212">
        <v>698</v>
      </c>
      <c r="I51" s="212">
        <v>0</v>
      </c>
      <c r="J51" s="212">
        <v>0</v>
      </c>
      <c r="K51" s="212">
        <v>1668</v>
      </c>
      <c r="L51" s="212">
        <v>279</v>
      </c>
      <c r="M51" s="568" t="s">
        <v>583</v>
      </c>
      <c r="N51" s="568"/>
    </row>
    <row r="52" spans="1:14" ht="41.25" customHeight="1">
      <c r="A52" s="200">
        <v>4752</v>
      </c>
      <c r="B52" s="288" t="s">
        <v>625</v>
      </c>
      <c r="C52" s="209">
        <f t="shared" si="0"/>
        <v>100219</v>
      </c>
      <c r="D52" s="329">
        <v>18702</v>
      </c>
      <c r="E52" s="210">
        <v>59796</v>
      </c>
      <c r="F52" s="210">
        <v>5671</v>
      </c>
      <c r="G52" s="210">
        <v>773</v>
      </c>
      <c r="H52" s="210">
        <v>2365</v>
      </c>
      <c r="I52" s="210">
        <v>1033</v>
      </c>
      <c r="J52" s="210">
        <v>1583</v>
      </c>
      <c r="K52" s="210">
        <v>5946</v>
      </c>
      <c r="L52" s="210">
        <v>4350</v>
      </c>
      <c r="M52" s="573" t="s">
        <v>582</v>
      </c>
      <c r="N52" s="573"/>
    </row>
    <row r="53" spans="1:14" ht="24" customHeight="1">
      <c r="A53" s="199">
        <v>4753</v>
      </c>
      <c r="B53" s="290" t="s">
        <v>624</v>
      </c>
      <c r="C53" s="211">
        <f t="shared" si="0"/>
        <v>14956</v>
      </c>
      <c r="D53" s="330">
        <v>1351</v>
      </c>
      <c r="E53" s="212">
        <v>12707</v>
      </c>
      <c r="F53" s="212">
        <v>0</v>
      </c>
      <c r="G53" s="212">
        <v>0</v>
      </c>
      <c r="H53" s="212">
        <v>4</v>
      </c>
      <c r="I53" s="212">
        <v>159</v>
      </c>
      <c r="J53" s="212">
        <v>115</v>
      </c>
      <c r="K53" s="212">
        <v>263</v>
      </c>
      <c r="L53" s="212">
        <v>357</v>
      </c>
      <c r="M53" s="568" t="s">
        <v>581</v>
      </c>
      <c r="N53" s="568"/>
    </row>
    <row r="54" spans="1:14" ht="18" customHeight="1">
      <c r="A54" s="200">
        <v>4754</v>
      </c>
      <c r="B54" s="288" t="s">
        <v>546</v>
      </c>
      <c r="C54" s="209">
        <f t="shared" si="0"/>
        <v>464514</v>
      </c>
      <c r="D54" s="329">
        <v>79508</v>
      </c>
      <c r="E54" s="210">
        <v>288222</v>
      </c>
      <c r="F54" s="210">
        <v>0</v>
      </c>
      <c r="G54" s="210">
        <v>16003</v>
      </c>
      <c r="H54" s="210">
        <v>3730</v>
      </c>
      <c r="I54" s="210">
        <v>23183</v>
      </c>
      <c r="J54" s="210">
        <v>22109</v>
      </c>
      <c r="K54" s="210">
        <v>15518</v>
      </c>
      <c r="L54" s="210">
        <v>16241</v>
      </c>
      <c r="M54" s="573" t="s">
        <v>556</v>
      </c>
      <c r="N54" s="573"/>
    </row>
    <row r="55" spans="1:14" ht="25.15" customHeight="1">
      <c r="A55" s="199">
        <v>4755</v>
      </c>
      <c r="B55" s="290" t="s">
        <v>641</v>
      </c>
      <c r="C55" s="211">
        <f t="shared" si="0"/>
        <v>202325</v>
      </c>
      <c r="D55" s="330">
        <v>31672</v>
      </c>
      <c r="E55" s="212">
        <v>143271</v>
      </c>
      <c r="F55" s="212">
        <v>548</v>
      </c>
      <c r="G55" s="212">
        <v>74</v>
      </c>
      <c r="H55" s="212">
        <v>2222</v>
      </c>
      <c r="I55" s="212">
        <v>3149</v>
      </c>
      <c r="J55" s="212">
        <v>12738</v>
      </c>
      <c r="K55" s="212">
        <v>5996</v>
      </c>
      <c r="L55" s="212">
        <v>2655</v>
      </c>
      <c r="M55" s="568" t="s">
        <v>580</v>
      </c>
      <c r="N55" s="568"/>
    </row>
    <row r="56" spans="1:14" ht="14.25" customHeight="1">
      <c r="A56" s="200">
        <v>4756</v>
      </c>
      <c r="B56" s="288" t="s">
        <v>635</v>
      </c>
      <c r="C56" s="209">
        <f t="shared" si="0"/>
        <v>14490</v>
      </c>
      <c r="D56" s="329">
        <v>201</v>
      </c>
      <c r="E56" s="210">
        <v>13485</v>
      </c>
      <c r="F56" s="210">
        <v>0</v>
      </c>
      <c r="G56" s="210">
        <v>0</v>
      </c>
      <c r="H56" s="210">
        <v>315</v>
      </c>
      <c r="I56" s="210">
        <v>0</v>
      </c>
      <c r="J56" s="210">
        <v>7</v>
      </c>
      <c r="K56" s="210">
        <v>127</v>
      </c>
      <c r="L56" s="210">
        <v>355</v>
      </c>
      <c r="M56" s="573" t="s">
        <v>579</v>
      </c>
      <c r="N56" s="573"/>
    </row>
    <row r="57" spans="1:14" ht="24" customHeight="1">
      <c r="A57" s="199">
        <v>4761</v>
      </c>
      <c r="B57" s="290" t="s">
        <v>636</v>
      </c>
      <c r="C57" s="211">
        <f t="shared" si="0"/>
        <v>62053</v>
      </c>
      <c r="D57" s="330">
        <v>48263</v>
      </c>
      <c r="E57" s="212">
        <v>8538</v>
      </c>
      <c r="F57" s="212">
        <v>41</v>
      </c>
      <c r="G57" s="212">
        <v>543</v>
      </c>
      <c r="H57" s="212">
        <v>0</v>
      </c>
      <c r="I57" s="212">
        <v>0</v>
      </c>
      <c r="J57" s="212">
        <v>5</v>
      </c>
      <c r="K57" s="212">
        <v>124</v>
      </c>
      <c r="L57" s="212">
        <v>4539</v>
      </c>
      <c r="M57" s="568" t="s">
        <v>578</v>
      </c>
      <c r="N57" s="568"/>
    </row>
    <row r="58" spans="1:14" ht="26.25" customHeight="1">
      <c r="A58" s="200">
        <v>4763</v>
      </c>
      <c r="B58" s="288" t="s">
        <v>638</v>
      </c>
      <c r="C58" s="209">
        <f t="shared" si="0"/>
        <v>54884</v>
      </c>
      <c r="D58" s="329">
        <v>3992</v>
      </c>
      <c r="E58" s="210">
        <v>47796</v>
      </c>
      <c r="F58" s="210">
        <v>209</v>
      </c>
      <c r="G58" s="210">
        <v>5</v>
      </c>
      <c r="H58" s="210">
        <v>90</v>
      </c>
      <c r="I58" s="210">
        <v>74</v>
      </c>
      <c r="J58" s="210">
        <v>454</v>
      </c>
      <c r="K58" s="210">
        <v>569</v>
      </c>
      <c r="L58" s="210">
        <v>1695</v>
      </c>
      <c r="M58" s="573" t="s">
        <v>576</v>
      </c>
      <c r="N58" s="573"/>
    </row>
    <row r="59" spans="1:14" ht="19.350000000000001" customHeight="1">
      <c r="A59" s="450">
        <v>4764</v>
      </c>
      <c r="B59" s="458" t="s">
        <v>623</v>
      </c>
      <c r="C59" s="462">
        <f t="shared" si="0"/>
        <v>42009</v>
      </c>
      <c r="D59" s="460">
        <v>1421</v>
      </c>
      <c r="E59" s="461">
        <v>30691</v>
      </c>
      <c r="F59" s="461">
        <v>256</v>
      </c>
      <c r="G59" s="461">
        <v>881</v>
      </c>
      <c r="H59" s="461">
        <v>497</v>
      </c>
      <c r="I59" s="461">
        <v>0</v>
      </c>
      <c r="J59" s="461">
        <v>0</v>
      </c>
      <c r="K59" s="461">
        <v>4597</v>
      </c>
      <c r="L59" s="461">
        <v>3666</v>
      </c>
      <c r="M59" s="585" t="s">
        <v>575</v>
      </c>
      <c r="N59" s="585"/>
    </row>
    <row r="60" spans="1:14" ht="35.25" customHeight="1">
      <c r="A60" s="200">
        <v>4771</v>
      </c>
      <c r="B60" s="288" t="s">
        <v>639</v>
      </c>
      <c r="C60" s="209">
        <f t="shared" si="0"/>
        <v>580187</v>
      </c>
      <c r="D60" s="329">
        <v>217978</v>
      </c>
      <c r="E60" s="210">
        <v>334337</v>
      </c>
      <c r="F60" s="210">
        <v>9665</v>
      </c>
      <c r="G60" s="210">
        <v>0</v>
      </c>
      <c r="H60" s="210">
        <v>2695</v>
      </c>
      <c r="I60" s="210">
        <v>0</v>
      </c>
      <c r="J60" s="210">
        <v>30</v>
      </c>
      <c r="K60" s="210">
        <v>7398</v>
      </c>
      <c r="L60" s="210">
        <v>8084</v>
      </c>
      <c r="M60" s="573" t="s">
        <v>574</v>
      </c>
      <c r="N60" s="573"/>
    </row>
    <row r="61" spans="1:14" ht="30" customHeight="1">
      <c r="A61" s="199">
        <v>4772</v>
      </c>
      <c r="B61" s="290" t="s">
        <v>640</v>
      </c>
      <c r="C61" s="211">
        <f t="shared" si="0"/>
        <v>178510</v>
      </c>
      <c r="D61" s="330">
        <v>46598</v>
      </c>
      <c r="E61" s="212">
        <v>114870</v>
      </c>
      <c r="F61" s="212">
        <v>1303</v>
      </c>
      <c r="G61" s="212">
        <v>0</v>
      </c>
      <c r="H61" s="212">
        <v>6158</v>
      </c>
      <c r="I61" s="212">
        <v>16</v>
      </c>
      <c r="J61" s="212">
        <v>1255</v>
      </c>
      <c r="K61" s="212">
        <v>2284</v>
      </c>
      <c r="L61" s="212">
        <v>6026</v>
      </c>
      <c r="M61" s="568" t="s">
        <v>573</v>
      </c>
      <c r="N61" s="568"/>
    </row>
    <row r="62" spans="1:14" ht="28.5" customHeight="1">
      <c r="A62" s="200">
        <v>4774</v>
      </c>
      <c r="B62" s="288" t="s">
        <v>547</v>
      </c>
      <c r="C62" s="209">
        <f t="shared" si="0"/>
        <v>841</v>
      </c>
      <c r="D62" s="329">
        <v>24</v>
      </c>
      <c r="E62" s="210">
        <v>775</v>
      </c>
      <c r="F62" s="210">
        <v>0</v>
      </c>
      <c r="G62" s="210">
        <v>0</v>
      </c>
      <c r="H62" s="210">
        <v>42</v>
      </c>
      <c r="I62" s="210">
        <v>0</v>
      </c>
      <c r="J62" s="210">
        <v>0</v>
      </c>
      <c r="K62" s="210">
        <v>0</v>
      </c>
      <c r="L62" s="210">
        <v>0</v>
      </c>
      <c r="M62" s="573" t="s">
        <v>557</v>
      </c>
      <c r="N62" s="573"/>
    </row>
    <row r="63" spans="1:14" ht="19.5" customHeight="1">
      <c r="A63" s="199">
        <v>4775</v>
      </c>
      <c r="B63" s="290" t="s">
        <v>569</v>
      </c>
      <c r="C63" s="211">
        <f t="shared" si="0"/>
        <v>124101</v>
      </c>
      <c r="D63" s="330">
        <v>61416</v>
      </c>
      <c r="E63" s="212">
        <v>54456</v>
      </c>
      <c r="F63" s="212">
        <v>437</v>
      </c>
      <c r="G63" s="212">
        <v>147</v>
      </c>
      <c r="H63" s="212">
        <v>826</v>
      </c>
      <c r="I63" s="212">
        <v>0</v>
      </c>
      <c r="J63" s="212">
        <v>944</v>
      </c>
      <c r="K63" s="212">
        <v>2411</v>
      </c>
      <c r="L63" s="212">
        <v>3464</v>
      </c>
      <c r="M63" s="568" t="s">
        <v>572</v>
      </c>
      <c r="N63" s="568"/>
    </row>
    <row r="64" spans="1:14" ht="30" customHeight="1">
      <c r="A64" s="200">
        <v>4776</v>
      </c>
      <c r="B64" s="288" t="s">
        <v>568</v>
      </c>
      <c r="C64" s="209">
        <f>SUM(D64:L64)</f>
        <v>9946</v>
      </c>
      <c r="D64" s="329">
        <v>1221</v>
      </c>
      <c r="E64" s="210">
        <v>6436</v>
      </c>
      <c r="F64" s="210">
        <v>82</v>
      </c>
      <c r="G64" s="210">
        <v>24</v>
      </c>
      <c r="H64" s="210">
        <v>112</v>
      </c>
      <c r="I64" s="210">
        <v>0</v>
      </c>
      <c r="J64" s="210">
        <v>151</v>
      </c>
      <c r="K64" s="210">
        <v>1294</v>
      </c>
      <c r="L64" s="210">
        <v>626</v>
      </c>
      <c r="M64" s="573" t="s">
        <v>571</v>
      </c>
      <c r="N64" s="573"/>
    </row>
    <row r="65" spans="1:14" ht="27.75" customHeight="1">
      <c r="A65" s="199">
        <v>4777</v>
      </c>
      <c r="B65" s="290" t="s">
        <v>567</v>
      </c>
      <c r="C65" s="211">
        <f t="shared" si="0"/>
        <v>214</v>
      </c>
      <c r="D65" s="330">
        <v>0</v>
      </c>
      <c r="E65" s="212">
        <v>128</v>
      </c>
      <c r="F65" s="212">
        <v>0</v>
      </c>
      <c r="G65" s="212">
        <v>0</v>
      </c>
      <c r="H65" s="212">
        <v>0</v>
      </c>
      <c r="I65" s="212">
        <v>0</v>
      </c>
      <c r="J65" s="212">
        <v>0</v>
      </c>
      <c r="K65" s="212">
        <v>86</v>
      </c>
      <c r="L65" s="212">
        <v>0</v>
      </c>
      <c r="M65" s="568" t="s">
        <v>570</v>
      </c>
      <c r="N65" s="568"/>
    </row>
    <row r="66" spans="1:14" s="354" customFormat="1" ht="27.75" customHeight="1">
      <c r="A66" s="200">
        <v>4778</v>
      </c>
      <c r="B66" s="288" t="s">
        <v>721</v>
      </c>
      <c r="C66" s="209">
        <f t="shared" si="0"/>
        <v>1810</v>
      </c>
      <c r="D66" s="329">
        <v>452</v>
      </c>
      <c r="E66" s="210">
        <v>1131</v>
      </c>
      <c r="F66" s="210">
        <v>0</v>
      </c>
      <c r="G66" s="210">
        <v>0</v>
      </c>
      <c r="H66" s="210">
        <v>58</v>
      </c>
      <c r="I66" s="210">
        <v>0</v>
      </c>
      <c r="J66" s="210">
        <v>22</v>
      </c>
      <c r="K66" s="210">
        <v>54</v>
      </c>
      <c r="L66" s="210">
        <v>93</v>
      </c>
      <c r="M66" s="573" t="s">
        <v>722</v>
      </c>
      <c r="N66" s="573"/>
    </row>
    <row r="67" spans="1:14" s="171" customFormat="1" ht="27.6" customHeight="1">
      <c r="A67" s="199">
        <v>4779</v>
      </c>
      <c r="B67" s="290" t="s">
        <v>566</v>
      </c>
      <c r="C67" s="211">
        <f t="shared" si="0"/>
        <v>110826</v>
      </c>
      <c r="D67" s="330">
        <v>10163</v>
      </c>
      <c r="E67" s="212">
        <v>91849</v>
      </c>
      <c r="F67" s="212">
        <v>0</v>
      </c>
      <c r="G67" s="212">
        <v>12</v>
      </c>
      <c r="H67" s="212">
        <v>3069</v>
      </c>
      <c r="I67" s="212">
        <v>0</v>
      </c>
      <c r="J67" s="212">
        <v>337</v>
      </c>
      <c r="K67" s="212">
        <v>2975</v>
      </c>
      <c r="L67" s="212">
        <v>2421</v>
      </c>
      <c r="M67" s="568" t="s">
        <v>643</v>
      </c>
      <c r="N67" s="568"/>
    </row>
    <row r="68" spans="1:14" s="354" customFormat="1" ht="16.5" customHeight="1">
      <c r="A68" s="200">
        <v>4789</v>
      </c>
      <c r="B68" s="288" t="s">
        <v>724</v>
      </c>
      <c r="C68" s="209">
        <f t="shared" si="0"/>
        <v>1593</v>
      </c>
      <c r="D68" s="329">
        <v>143</v>
      </c>
      <c r="E68" s="210">
        <v>1386</v>
      </c>
      <c r="F68" s="210">
        <v>0</v>
      </c>
      <c r="G68" s="210">
        <v>0</v>
      </c>
      <c r="H68" s="210">
        <v>64</v>
      </c>
      <c r="I68" s="210">
        <v>0</v>
      </c>
      <c r="J68" s="210">
        <v>0</v>
      </c>
      <c r="K68" s="210">
        <v>0</v>
      </c>
      <c r="L68" s="210">
        <v>0</v>
      </c>
      <c r="M68" s="573" t="s">
        <v>723</v>
      </c>
      <c r="N68" s="573"/>
    </row>
    <row r="69" spans="1:14" ht="37.9" customHeight="1">
      <c r="A69" s="539" t="s">
        <v>207</v>
      </c>
      <c r="B69" s="539"/>
      <c r="C69" s="364">
        <f>SUM(C11:C68)</f>
        <v>5744597</v>
      </c>
      <c r="D69" s="353">
        <f t="shared" ref="D69:K69" si="1">SUM(D11:D68)</f>
        <v>1372386</v>
      </c>
      <c r="E69" s="353">
        <f t="shared" si="1"/>
        <v>3465885</v>
      </c>
      <c r="F69" s="353">
        <f t="shared" si="1"/>
        <v>81183</v>
      </c>
      <c r="G69" s="353">
        <f t="shared" si="1"/>
        <v>44760</v>
      </c>
      <c r="H69" s="353">
        <f t="shared" si="1"/>
        <v>131210</v>
      </c>
      <c r="I69" s="353">
        <f t="shared" si="1"/>
        <v>90789</v>
      </c>
      <c r="J69" s="353">
        <f t="shared" si="1"/>
        <v>125849</v>
      </c>
      <c r="K69" s="353">
        <f t="shared" si="1"/>
        <v>172345</v>
      </c>
      <c r="L69" s="353">
        <f>SUM(L11:L68)</f>
        <v>260190</v>
      </c>
      <c r="M69" s="540" t="s">
        <v>204</v>
      </c>
      <c r="N69" s="540"/>
    </row>
    <row r="70" spans="1:14" ht="16.5" customHeight="1">
      <c r="A70" s="7"/>
    </row>
    <row r="71" spans="1:14" ht="16.5" customHeight="1">
      <c r="A71" s="7"/>
    </row>
    <row r="72" spans="1:14" ht="16.5" customHeight="1">
      <c r="A72" s="7"/>
    </row>
    <row r="73" spans="1:14" ht="16.5" customHeight="1">
      <c r="A73" s="7"/>
    </row>
    <row r="74" spans="1:14" ht="16.5" customHeight="1">
      <c r="A74" s="7"/>
    </row>
    <row r="75" spans="1:14" ht="16.5" customHeight="1">
      <c r="A75" s="7"/>
    </row>
    <row r="76" spans="1:14" ht="16.5" customHeight="1">
      <c r="A76" s="7"/>
    </row>
    <row r="77" spans="1:14" ht="16.5" customHeight="1">
      <c r="A77" s="7"/>
    </row>
    <row r="78" spans="1:14" ht="16.5" customHeight="1">
      <c r="A78" s="7"/>
    </row>
    <row r="79" spans="1:14" ht="16.5" customHeight="1">
      <c r="A79" s="7"/>
    </row>
    <row r="80" spans="1:14" ht="16.5" customHeight="1">
      <c r="A80" s="7"/>
    </row>
    <row r="81" spans="1:2" ht="16.5" customHeight="1">
      <c r="A81" s="7"/>
    </row>
    <row r="82" spans="1:2" ht="16.5" customHeight="1">
      <c r="A82" s="7"/>
    </row>
    <row r="83" spans="1:2" ht="16.5" customHeight="1">
      <c r="A83" s="7"/>
    </row>
    <row r="84" spans="1:2" ht="16.5" customHeight="1">
      <c r="A84" s="7"/>
    </row>
    <row r="85" spans="1:2" ht="16.5" customHeight="1">
      <c r="A85" s="7"/>
    </row>
    <row r="86" spans="1:2" ht="16.5" customHeight="1">
      <c r="A86" s="7"/>
    </row>
    <row r="87" spans="1:2" ht="16.5" customHeight="1">
      <c r="A87" s="7"/>
    </row>
    <row r="88" spans="1:2" ht="16.5" customHeight="1">
      <c r="A88" s="7"/>
    </row>
    <row r="89" spans="1:2" ht="16.5" customHeight="1">
      <c r="A89" s="7"/>
    </row>
    <row r="90" spans="1:2" ht="16.5" customHeight="1">
      <c r="A90" s="7"/>
    </row>
    <row r="91" spans="1:2" ht="16.5" customHeight="1">
      <c r="A91" s="7"/>
    </row>
    <row r="92" spans="1:2" ht="16.5" customHeight="1">
      <c r="A92" s="7"/>
    </row>
    <row r="93" spans="1:2" ht="16.5" customHeight="1">
      <c r="A93" s="71"/>
      <c r="B93" s="71"/>
    </row>
  </sheetData>
  <mergeCells count="91">
    <mergeCell ref="M67:N67"/>
    <mergeCell ref="M60:N60"/>
    <mergeCell ref="M61:N61"/>
    <mergeCell ref="M62:N62"/>
    <mergeCell ref="M63:N63"/>
    <mergeCell ref="M64:N64"/>
    <mergeCell ref="M65:N65"/>
    <mergeCell ref="M66:N66"/>
    <mergeCell ref="M59:N59"/>
    <mergeCell ref="M48:N48"/>
    <mergeCell ref="M49:N49"/>
    <mergeCell ref="M50:N50"/>
    <mergeCell ref="M51:N51"/>
    <mergeCell ref="M52:N52"/>
    <mergeCell ref="M53:N53"/>
    <mergeCell ref="M54:N54"/>
    <mergeCell ref="M55:N55"/>
    <mergeCell ref="M56:N56"/>
    <mergeCell ref="M57:N57"/>
    <mergeCell ref="M58:N58"/>
    <mergeCell ref="M47:N47"/>
    <mergeCell ref="M36:N36"/>
    <mergeCell ref="M37:N37"/>
    <mergeCell ref="M38:N38"/>
    <mergeCell ref="M39:N39"/>
    <mergeCell ref="M40:N40"/>
    <mergeCell ref="M41:N41"/>
    <mergeCell ref="M42:N42"/>
    <mergeCell ref="M43:N43"/>
    <mergeCell ref="M44:N44"/>
    <mergeCell ref="M45:N45"/>
    <mergeCell ref="M46:N46"/>
    <mergeCell ref="M18:N18"/>
    <mergeCell ref="M19:N19"/>
    <mergeCell ref="M20:N20"/>
    <mergeCell ref="M21:N21"/>
    <mergeCell ref="M35:N35"/>
    <mergeCell ref="M23:N23"/>
    <mergeCell ref="M24:N24"/>
    <mergeCell ref="M25:N25"/>
    <mergeCell ref="M26:N26"/>
    <mergeCell ref="M27:N27"/>
    <mergeCell ref="M28:N28"/>
    <mergeCell ref="M29:N29"/>
    <mergeCell ref="M30:N30"/>
    <mergeCell ref="M31:N31"/>
    <mergeCell ref="M33:N33"/>
    <mergeCell ref="M34:N34"/>
    <mergeCell ref="M13:N13"/>
    <mergeCell ref="M14:N14"/>
    <mergeCell ref="M15:N15"/>
    <mergeCell ref="M16:N16"/>
    <mergeCell ref="M17:N17"/>
    <mergeCell ref="HO3:IB3"/>
    <mergeCell ref="IC3:IP3"/>
    <mergeCell ref="IQ3:IT3"/>
    <mergeCell ref="A4:N4"/>
    <mergeCell ref="A5:N5"/>
    <mergeCell ref="GM3:GZ3"/>
    <mergeCell ref="HA3:HN3"/>
    <mergeCell ref="FK3:FX3"/>
    <mergeCell ref="FY3:GL3"/>
    <mergeCell ref="BC3:BP3"/>
    <mergeCell ref="BQ3:CD3"/>
    <mergeCell ref="CE3:CR3"/>
    <mergeCell ref="CS3:DF3"/>
    <mergeCell ref="DG3:DT3"/>
    <mergeCell ref="DU3:EH3"/>
    <mergeCell ref="O3:Z3"/>
    <mergeCell ref="M12:N12"/>
    <mergeCell ref="AA3:AN3"/>
    <mergeCell ref="A6:N6"/>
    <mergeCell ref="EI3:EV3"/>
    <mergeCell ref="EW3:FJ3"/>
    <mergeCell ref="AO3:BB3"/>
    <mergeCell ref="M32:N32"/>
    <mergeCell ref="A69:B69"/>
    <mergeCell ref="M68:N68"/>
    <mergeCell ref="M69:N69"/>
    <mergeCell ref="A1:N1"/>
    <mergeCell ref="A2:N2"/>
    <mergeCell ref="A3:N3"/>
    <mergeCell ref="A7:N7"/>
    <mergeCell ref="A8:B8"/>
    <mergeCell ref="C8:L8"/>
    <mergeCell ref="M8:N8"/>
    <mergeCell ref="A9:A10"/>
    <mergeCell ref="B9:B10"/>
    <mergeCell ref="M9:N10"/>
    <mergeCell ref="M22:N22"/>
    <mergeCell ref="M11:N11"/>
  </mergeCells>
  <printOptions horizontalCentered="1"/>
  <pageMargins left="0" right="0" top="0.39370078740157483" bottom="0" header="0.31496062992125984" footer="0.31496062992125984"/>
  <pageSetup paperSize="9" scale="73" orientation="landscape" r:id="rId1"/>
  <headerFooter alignWithMargins="0"/>
  <rowBreaks count="2" manualBreakCount="2">
    <brk id="34" max="13" man="1"/>
    <brk id="59" max="1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39997558519241921"/>
  </sheetPr>
  <dimension ref="A1:M51"/>
  <sheetViews>
    <sheetView view="pageBreakPreview" zoomScale="80" zoomScaleSheetLayoutView="80" workbookViewId="0">
      <selection activeCell="F15" sqref="F15"/>
    </sheetView>
  </sheetViews>
  <sheetFormatPr defaultColWidth="9.125" defaultRowHeight="14.25"/>
  <cols>
    <col min="1" max="1" width="20.625" style="14" customWidth="1"/>
    <col min="2" max="2" width="22.5" style="14" customWidth="1"/>
    <col min="3" max="3" width="9.375" style="7" customWidth="1"/>
    <col min="4" max="4" width="9" style="7" bestFit="1" customWidth="1"/>
    <col min="5" max="6" width="8.625" style="7" customWidth="1"/>
    <col min="7" max="7" width="9.75" style="7" customWidth="1"/>
    <col min="8" max="9" width="8.625" style="7" customWidth="1"/>
    <col min="10" max="10" width="23.625" style="7" customWidth="1"/>
    <col min="11" max="11" width="20.625" style="7" customWidth="1"/>
    <col min="12" max="12" width="35.75" style="7" customWidth="1"/>
    <col min="13" max="13" width="12.75" style="7" customWidth="1"/>
    <col min="14" max="16384" width="9.125" style="7"/>
  </cols>
  <sheetData>
    <row r="1" spans="1:13" s="3" customFormat="1" ht="27" customHeight="1">
      <c r="A1" s="536"/>
      <c r="B1" s="536"/>
      <c r="C1" s="536"/>
      <c r="D1" s="536"/>
      <c r="E1" s="536"/>
      <c r="F1" s="536"/>
      <c r="G1" s="536"/>
      <c r="H1" s="536"/>
      <c r="I1" s="536"/>
      <c r="J1" s="536"/>
      <c r="K1" s="536"/>
      <c r="L1" s="6"/>
      <c r="M1" s="6"/>
    </row>
    <row r="2" spans="1:13" ht="16.5" customHeight="1">
      <c r="A2" s="537" t="s">
        <v>80</v>
      </c>
      <c r="B2" s="537"/>
      <c r="C2" s="537"/>
      <c r="D2" s="537"/>
      <c r="E2" s="537"/>
      <c r="F2" s="537"/>
      <c r="G2" s="537"/>
      <c r="H2" s="537"/>
      <c r="I2" s="537"/>
      <c r="J2" s="537"/>
      <c r="K2" s="537"/>
    </row>
    <row r="3" spans="1:13" ht="15.75" customHeight="1">
      <c r="A3" s="537" t="s">
        <v>707</v>
      </c>
      <c r="B3" s="537"/>
      <c r="C3" s="537"/>
      <c r="D3" s="537"/>
      <c r="E3" s="537"/>
      <c r="F3" s="537"/>
      <c r="G3" s="537"/>
      <c r="H3" s="537"/>
      <c r="I3" s="537"/>
      <c r="J3" s="537"/>
      <c r="K3" s="537"/>
    </row>
    <row r="4" spans="1:13" ht="15.75" customHeight="1">
      <c r="A4" s="535" t="s">
        <v>81</v>
      </c>
      <c r="B4" s="535"/>
      <c r="C4" s="535"/>
      <c r="D4" s="535"/>
      <c r="E4" s="535"/>
      <c r="F4" s="535"/>
      <c r="G4" s="535"/>
      <c r="H4" s="535"/>
      <c r="I4" s="535"/>
      <c r="J4" s="535"/>
      <c r="K4" s="535"/>
    </row>
    <row r="5" spans="1:13" ht="15.75" customHeight="1">
      <c r="A5" s="535" t="s">
        <v>441</v>
      </c>
      <c r="B5" s="535"/>
      <c r="C5" s="535"/>
      <c r="D5" s="535"/>
      <c r="E5" s="535"/>
      <c r="F5" s="535"/>
      <c r="G5" s="535"/>
      <c r="H5" s="535"/>
      <c r="I5" s="535"/>
      <c r="J5" s="535"/>
      <c r="K5" s="535"/>
    </row>
    <row r="6" spans="1:13" ht="18.75" customHeight="1">
      <c r="A6" s="272" t="s">
        <v>682</v>
      </c>
      <c r="B6" s="272"/>
      <c r="C6" s="542">
        <v>2021</v>
      </c>
      <c r="D6" s="542"/>
      <c r="E6" s="542"/>
      <c r="F6" s="542"/>
      <c r="G6" s="542"/>
      <c r="H6" s="542"/>
      <c r="I6" s="542"/>
      <c r="K6" s="61" t="s">
        <v>83</v>
      </c>
    </row>
    <row r="7" spans="1:13" customFormat="1" ht="19.899999999999999" customHeight="1">
      <c r="A7" s="605" t="s">
        <v>210</v>
      </c>
      <c r="B7" s="605"/>
      <c r="C7" s="550" t="s">
        <v>84</v>
      </c>
      <c r="D7" s="550"/>
      <c r="E7" s="550" t="s">
        <v>85</v>
      </c>
      <c r="F7" s="550"/>
      <c r="G7" s="550" t="s">
        <v>86</v>
      </c>
      <c r="H7" s="550"/>
      <c r="I7" s="550"/>
      <c r="J7" s="608" t="s">
        <v>375</v>
      </c>
      <c r="K7" s="608"/>
    </row>
    <row r="8" spans="1:13" customFormat="1" ht="19.899999999999999" customHeight="1">
      <c r="A8" s="606"/>
      <c r="B8" s="606"/>
      <c r="C8" s="669" t="s">
        <v>87</v>
      </c>
      <c r="D8" s="669"/>
      <c r="E8" s="694" t="s">
        <v>126</v>
      </c>
      <c r="F8" s="694"/>
      <c r="G8" s="669" t="s">
        <v>88</v>
      </c>
      <c r="H8" s="669"/>
      <c r="I8" s="669"/>
      <c r="J8" s="609"/>
      <c r="K8" s="609"/>
    </row>
    <row r="9" spans="1:13" customFormat="1" ht="19.899999999999999" customHeight="1">
      <c r="A9" s="606"/>
      <c r="B9" s="606"/>
      <c r="C9" s="275" t="s">
        <v>89</v>
      </c>
      <c r="D9" s="275" t="s">
        <v>90</v>
      </c>
      <c r="E9" s="275" t="s">
        <v>192</v>
      </c>
      <c r="F9" s="275" t="s">
        <v>91</v>
      </c>
      <c r="G9" s="275" t="s">
        <v>204</v>
      </c>
      <c r="H9" s="275" t="s">
        <v>92</v>
      </c>
      <c r="I9" s="275" t="s">
        <v>93</v>
      </c>
      <c r="J9" s="609"/>
      <c r="K9" s="609"/>
    </row>
    <row r="10" spans="1:13" customFormat="1" ht="19.899999999999999" customHeight="1">
      <c r="A10" s="607"/>
      <c r="B10" s="607"/>
      <c r="C10" s="274" t="s">
        <v>94</v>
      </c>
      <c r="D10" s="274" t="s">
        <v>95</v>
      </c>
      <c r="E10" s="274" t="s">
        <v>96</v>
      </c>
      <c r="F10" s="274" t="s">
        <v>97</v>
      </c>
      <c r="G10" s="274" t="s">
        <v>207</v>
      </c>
      <c r="H10" s="274" t="s">
        <v>98</v>
      </c>
      <c r="I10" s="274" t="s">
        <v>99</v>
      </c>
      <c r="J10" s="610"/>
      <c r="K10" s="610"/>
    </row>
    <row r="11" spans="1:13" customFormat="1" ht="21" customHeight="1" thickBot="1">
      <c r="A11" s="695" t="s">
        <v>321</v>
      </c>
      <c r="B11" s="695"/>
      <c r="C11" s="79">
        <v>5093353</v>
      </c>
      <c r="D11" s="79">
        <v>1766291</v>
      </c>
      <c r="E11" s="79">
        <v>1808022</v>
      </c>
      <c r="F11" s="79">
        <v>1868459</v>
      </c>
      <c r="G11" s="78">
        <f>I11+H11</f>
        <v>5378750</v>
      </c>
      <c r="H11" s="79">
        <v>4513743</v>
      </c>
      <c r="I11" s="79">
        <v>865007</v>
      </c>
      <c r="J11" s="556" t="s">
        <v>301</v>
      </c>
      <c r="K11" s="556"/>
    </row>
    <row r="12" spans="1:13" customFormat="1" ht="21" customHeight="1" thickBot="1">
      <c r="A12" s="593" t="s">
        <v>322</v>
      </c>
      <c r="B12" s="593"/>
      <c r="C12" s="81">
        <v>1242515</v>
      </c>
      <c r="D12" s="81">
        <v>166934</v>
      </c>
      <c r="E12" s="81">
        <v>152440</v>
      </c>
      <c r="F12" s="81">
        <v>114789</v>
      </c>
      <c r="G12" s="80">
        <f>I12+H12</f>
        <v>1527283</v>
      </c>
      <c r="H12" s="81">
        <v>1489833</v>
      </c>
      <c r="I12" s="81">
        <v>37450</v>
      </c>
      <c r="J12" s="534" t="s">
        <v>323</v>
      </c>
      <c r="K12" s="534"/>
    </row>
    <row r="13" spans="1:13" customFormat="1" ht="21" customHeight="1" thickBot="1">
      <c r="A13" s="695" t="s">
        <v>324</v>
      </c>
      <c r="B13" s="695"/>
      <c r="C13" s="79">
        <v>9011110</v>
      </c>
      <c r="D13" s="79">
        <v>20048483</v>
      </c>
      <c r="E13" s="79">
        <v>4976020</v>
      </c>
      <c r="F13" s="79">
        <v>5044460</v>
      </c>
      <c r="G13" s="78">
        <f t="shared" ref="G13:G28" si="0">I13+H13</f>
        <v>23644245</v>
      </c>
      <c r="H13" s="79">
        <v>15462630</v>
      </c>
      <c r="I13" s="79">
        <v>8181615</v>
      </c>
      <c r="J13" s="556" t="s">
        <v>304</v>
      </c>
      <c r="K13" s="556"/>
    </row>
    <row r="14" spans="1:13" customFormat="1" ht="31.7" customHeight="1" thickBot="1">
      <c r="A14" s="593" t="s">
        <v>325</v>
      </c>
      <c r="B14" s="593"/>
      <c r="C14" s="81">
        <v>13022713</v>
      </c>
      <c r="D14" s="81">
        <v>3703078</v>
      </c>
      <c r="E14" s="81">
        <v>1602229</v>
      </c>
      <c r="F14" s="81">
        <v>1123455</v>
      </c>
      <c r="G14" s="80">
        <f t="shared" si="0"/>
        <v>12524485</v>
      </c>
      <c r="H14" s="81">
        <v>8394542</v>
      </c>
      <c r="I14" s="81">
        <v>4129943</v>
      </c>
      <c r="J14" s="534" t="s">
        <v>451</v>
      </c>
      <c r="K14" s="534"/>
    </row>
    <row r="15" spans="1:13" customFormat="1" ht="21" customHeight="1" thickBot="1">
      <c r="A15" s="695" t="s">
        <v>326</v>
      </c>
      <c r="B15" s="695"/>
      <c r="C15" s="79">
        <v>1231129</v>
      </c>
      <c r="D15" s="79">
        <v>7144</v>
      </c>
      <c r="E15" s="79">
        <v>25871</v>
      </c>
      <c r="F15" s="79">
        <v>21612</v>
      </c>
      <c r="G15" s="78">
        <f t="shared" si="0"/>
        <v>1334077</v>
      </c>
      <c r="H15" s="79">
        <v>28763</v>
      </c>
      <c r="I15" s="79">
        <v>1305314</v>
      </c>
      <c r="J15" s="556" t="s">
        <v>327</v>
      </c>
      <c r="K15" s="556"/>
    </row>
    <row r="16" spans="1:13" customFormat="1" ht="21.75" customHeight="1" thickBot="1">
      <c r="A16" s="593" t="s">
        <v>328</v>
      </c>
      <c r="B16" s="593"/>
      <c r="C16" s="81">
        <v>10767093</v>
      </c>
      <c r="D16" s="81">
        <v>414447</v>
      </c>
      <c r="E16" s="81">
        <v>2416770</v>
      </c>
      <c r="F16" s="81">
        <v>2373720</v>
      </c>
      <c r="G16" s="80">
        <f t="shared" si="0"/>
        <v>6362318</v>
      </c>
      <c r="H16" s="81">
        <v>5151207</v>
      </c>
      <c r="I16" s="81">
        <v>1211111</v>
      </c>
      <c r="J16" s="534" t="s">
        <v>329</v>
      </c>
      <c r="K16" s="534"/>
    </row>
    <row r="17" spans="1:11" customFormat="1" ht="25.5" customHeight="1" thickBot="1">
      <c r="A17" s="695" t="s">
        <v>330</v>
      </c>
      <c r="B17" s="695"/>
      <c r="C17" s="79">
        <v>284659</v>
      </c>
      <c r="D17" s="79">
        <v>0</v>
      </c>
      <c r="E17" s="79">
        <v>9032</v>
      </c>
      <c r="F17" s="79">
        <v>7531</v>
      </c>
      <c r="G17" s="78">
        <f t="shared" si="0"/>
        <v>10677</v>
      </c>
      <c r="H17" s="79">
        <v>10439</v>
      </c>
      <c r="I17" s="79">
        <v>238</v>
      </c>
      <c r="J17" s="556" t="s">
        <v>331</v>
      </c>
      <c r="K17" s="556"/>
    </row>
    <row r="18" spans="1:11" customFormat="1" ht="21" customHeight="1" thickBot="1">
      <c r="A18" s="593" t="s">
        <v>332</v>
      </c>
      <c r="B18" s="593"/>
      <c r="C18" s="81">
        <v>2557890</v>
      </c>
      <c r="D18" s="81">
        <v>4122</v>
      </c>
      <c r="E18" s="81">
        <v>36580</v>
      </c>
      <c r="F18" s="81">
        <v>24747</v>
      </c>
      <c r="G18" s="80">
        <f t="shared" si="0"/>
        <v>2774939</v>
      </c>
      <c r="H18" s="81">
        <v>390933</v>
      </c>
      <c r="I18" s="81">
        <v>2384006</v>
      </c>
      <c r="J18" s="534" t="s">
        <v>303</v>
      </c>
      <c r="K18" s="534"/>
    </row>
    <row r="19" spans="1:11" customFormat="1" ht="21" customHeight="1" thickBot="1">
      <c r="A19" s="695" t="s">
        <v>333</v>
      </c>
      <c r="B19" s="695"/>
      <c r="C19" s="79">
        <v>435632</v>
      </c>
      <c r="D19" s="79">
        <v>1993348</v>
      </c>
      <c r="E19" s="79">
        <v>658547</v>
      </c>
      <c r="F19" s="79">
        <v>578457</v>
      </c>
      <c r="G19" s="78">
        <f t="shared" si="0"/>
        <v>1882553</v>
      </c>
      <c r="H19" s="79">
        <v>1235633</v>
      </c>
      <c r="I19" s="79">
        <v>646920</v>
      </c>
      <c r="J19" s="556" t="s">
        <v>334</v>
      </c>
      <c r="K19" s="556"/>
    </row>
    <row r="20" spans="1:11" customFormat="1" ht="21" customHeight="1" thickBot="1">
      <c r="A20" s="593" t="s">
        <v>335</v>
      </c>
      <c r="B20" s="593"/>
      <c r="C20" s="81">
        <v>42649</v>
      </c>
      <c r="D20" s="81">
        <v>2</v>
      </c>
      <c r="E20" s="81">
        <v>7373</v>
      </c>
      <c r="F20" s="81">
        <v>6634</v>
      </c>
      <c r="G20" s="80">
        <f t="shared" si="0"/>
        <v>14791</v>
      </c>
      <c r="H20" s="81">
        <v>8301</v>
      </c>
      <c r="I20" s="81">
        <v>6490</v>
      </c>
      <c r="J20" s="534" t="s">
        <v>336</v>
      </c>
      <c r="K20" s="534"/>
    </row>
    <row r="21" spans="1:11" customFormat="1" ht="21" customHeight="1" thickBot="1">
      <c r="A21" s="695" t="s">
        <v>337</v>
      </c>
      <c r="B21" s="695"/>
      <c r="C21" s="79">
        <v>1721593</v>
      </c>
      <c r="D21" s="79">
        <v>1921176</v>
      </c>
      <c r="E21" s="79">
        <v>1260798</v>
      </c>
      <c r="F21" s="79">
        <v>1179073</v>
      </c>
      <c r="G21" s="78">
        <f t="shared" si="0"/>
        <v>2457496</v>
      </c>
      <c r="H21" s="79">
        <v>1926946</v>
      </c>
      <c r="I21" s="79">
        <v>530550</v>
      </c>
      <c r="J21" s="556" t="s">
        <v>302</v>
      </c>
      <c r="K21" s="556"/>
    </row>
    <row r="22" spans="1:11" customFormat="1" ht="31.7" customHeight="1" thickBot="1">
      <c r="A22" s="593" t="s">
        <v>338</v>
      </c>
      <c r="B22" s="593"/>
      <c r="C22" s="81">
        <v>1147144</v>
      </c>
      <c r="D22" s="81">
        <v>3549440</v>
      </c>
      <c r="E22" s="81">
        <v>464058</v>
      </c>
      <c r="F22" s="81">
        <v>482372</v>
      </c>
      <c r="G22" s="80">
        <f t="shared" si="0"/>
        <v>3796340</v>
      </c>
      <c r="H22" s="81">
        <v>2818139</v>
      </c>
      <c r="I22" s="81">
        <v>978201</v>
      </c>
      <c r="J22" s="534" t="s">
        <v>339</v>
      </c>
      <c r="K22" s="534"/>
    </row>
    <row r="23" spans="1:11" customFormat="1" ht="32.25" customHeight="1" thickBot="1">
      <c r="A23" s="695" t="s">
        <v>340</v>
      </c>
      <c r="B23" s="695"/>
      <c r="C23" s="79">
        <v>30840659</v>
      </c>
      <c r="D23" s="79">
        <v>3981536</v>
      </c>
      <c r="E23" s="79">
        <v>6406193</v>
      </c>
      <c r="F23" s="79">
        <v>5421849</v>
      </c>
      <c r="G23" s="78">
        <f t="shared" si="0"/>
        <v>22650579</v>
      </c>
      <c r="H23" s="79">
        <v>14503287</v>
      </c>
      <c r="I23" s="79">
        <v>8147292</v>
      </c>
      <c r="J23" s="556" t="s">
        <v>341</v>
      </c>
      <c r="K23" s="556"/>
    </row>
    <row r="24" spans="1:11" customFormat="1" ht="29.25" customHeight="1" thickBot="1">
      <c r="A24" s="593" t="s">
        <v>342</v>
      </c>
      <c r="B24" s="593"/>
      <c r="C24" s="81">
        <v>47959</v>
      </c>
      <c r="D24" s="81">
        <v>1326980</v>
      </c>
      <c r="E24" s="81">
        <v>253748</v>
      </c>
      <c r="F24" s="81">
        <v>246137</v>
      </c>
      <c r="G24" s="80">
        <f t="shared" si="0"/>
        <v>968991</v>
      </c>
      <c r="H24" s="81">
        <v>899242</v>
      </c>
      <c r="I24" s="81">
        <v>69749</v>
      </c>
      <c r="J24" s="534" t="s">
        <v>343</v>
      </c>
      <c r="K24" s="534"/>
    </row>
    <row r="25" spans="1:11" customFormat="1" ht="21" customHeight="1" thickBot="1">
      <c r="A25" s="695" t="s">
        <v>344</v>
      </c>
      <c r="B25" s="695"/>
      <c r="C25" s="79">
        <v>3986327</v>
      </c>
      <c r="D25" s="79">
        <v>10833387</v>
      </c>
      <c r="E25" s="79">
        <v>2833365</v>
      </c>
      <c r="F25" s="79">
        <v>2070927</v>
      </c>
      <c r="G25" s="78">
        <f t="shared" si="0"/>
        <v>12387639</v>
      </c>
      <c r="H25" s="79">
        <v>5246740</v>
      </c>
      <c r="I25" s="79">
        <v>7140899</v>
      </c>
      <c r="J25" s="556" t="s">
        <v>345</v>
      </c>
      <c r="K25" s="556"/>
    </row>
    <row r="26" spans="1:11" customFormat="1" ht="21" customHeight="1" thickBot="1">
      <c r="A26" s="593" t="s">
        <v>346</v>
      </c>
      <c r="B26" s="593"/>
      <c r="C26" s="81">
        <v>4854834</v>
      </c>
      <c r="D26" s="81">
        <v>864510</v>
      </c>
      <c r="E26" s="81">
        <v>1674984</v>
      </c>
      <c r="F26" s="81">
        <v>1721976</v>
      </c>
      <c r="G26" s="80">
        <f t="shared" si="0"/>
        <v>4160380</v>
      </c>
      <c r="H26" s="81">
        <v>2299019</v>
      </c>
      <c r="I26" s="81">
        <v>1861361</v>
      </c>
      <c r="J26" s="534" t="s">
        <v>347</v>
      </c>
      <c r="K26" s="534"/>
    </row>
    <row r="27" spans="1:11" customFormat="1" ht="32.25" customHeight="1" thickBot="1">
      <c r="A27" s="695" t="s">
        <v>348</v>
      </c>
      <c r="B27" s="695"/>
      <c r="C27" s="79">
        <v>83007</v>
      </c>
      <c r="D27" s="79">
        <v>0</v>
      </c>
      <c r="E27" s="79">
        <v>0</v>
      </c>
      <c r="F27" s="79">
        <v>25770</v>
      </c>
      <c r="G27" s="78">
        <f t="shared" si="0"/>
        <v>25770</v>
      </c>
      <c r="H27" s="79">
        <v>0</v>
      </c>
      <c r="I27" s="79">
        <v>25770</v>
      </c>
      <c r="J27" s="556" t="s">
        <v>447</v>
      </c>
      <c r="K27" s="556"/>
    </row>
    <row r="28" spans="1:11" customFormat="1" ht="21" customHeight="1">
      <c r="A28" s="696" t="s">
        <v>349</v>
      </c>
      <c r="B28" s="696"/>
      <c r="C28" s="263">
        <v>6558561</v>
      </c>
      <c r="D28" s="263">
        <v>100112</v>
      </c>
      <c r="E28" s="263">
        <v>1140909</v>
      </c>
      <c r="F28" s="263">
        <v>1117521</v>
      </c>
      <c r="G28" s="264">
        <f t="shared" si="0"/>
        <v>5274361</v>
      </c>
      <c r="H28" s="263">
        <v>4394996</v>
      </c>
      <c r="I28" s="263">
        <v>879365</v>
      </c>
      <c r="J28" s="697" t="s">
        <v>350</v>
      </c>
      <c r="K28" s="697"/>
    </row>
    <row r="29" spans="1:11" customFormat="1" ht="25.5" customHeight="1">
      <c r="A29" s="539" t="s">
        <v>207</v>
      </c>
      <c r="B29" s="539"/>
      <c r="C29" s="338">
        <f t="shared" ref="C29:H29" si="1">SUM(C11:C28)</f>
        <v>92928827</v>
      </c>
      <c r="D29" s="338">
        <f t="shared" si="1"/>
        <v>50680990</v>
      </c>
      <c r="E29" s="338">
        <f>SUM(E11:E28)</f>
        <v>25726939</v>
      </c>
      <c r="F29" s="338">
        <f t="shared" si="1"/>
        <v>23429489</v>
      </c>
      <c r="G29" s="338">
        <f t="shared" si="1"/>
        <v>107175674</v>
      </c>
      <c r="H29" s="338">
        <f t="shared" si="1"/>
        <v>68774393</v>
      </c>
      <c r="I29" s="338">
        <f>SUM(I11:I28)</f>
        <v>38401281</v>
      </c>
      <c r="J29" s="540" t="s">
        <v>204</v>
      </c>
      <c r="K29" s="540"/>
    </row>
    <row r="30" spans="1:11">
      <c r="C30" s="76"/>
      <c r="D30" s="76"/>
      <c r="E30" s="76"/>
      <c r="F30" s="76"/>
      <c r="G30" s="76"/>
      <c r="H30" s="76"/>
      <c r="I30" s="76"/>
    </row>
    <row r="31" spans="1:11">
      <c r="B31" s="7"/>
    </row>
    <row r="32" spans="1:11" ht="18" customHeight="1">
      <c r="A32" s="7"/>
      <c r="B32" s="7"/>
    </row>
    <row r="33" s="7" customFormat="1" ht="18" customHeight="1"/>
    <row r="34" s="7" customFormat="1" ht="18" customHeight="1"/>
    <row r="35" s="7" customFormat="1" ht="18" customHeight="1"/>
    <row r="36" s="7" customFormat="1" ht="18" customHeight="1"/>
    <row r="37" s="7" customFormat="1" ht="18" customHeight="1"/>
    <row r="38" s="7" customFormat="1" ht="18" customHeight="1"/>
    <row r="39" s="7" customFormat="1" ht="18" customHeight="1"/>
    <row r="40" s="7" customFormat="1" ht="18" customHeight="1"/>
    <row r="41" s="7" customFormat="1" ht="18" customHeight="1"/>
    <row r="42" s="7" customFormat="1" ht="18" customHeight="1"/>
    <row r="43" s="7" customFormat="1" ht="18" customHeight="1"/>
    <row r="44" s="7" customFormat="1" ht="18" customHeight="1"/>
    <row r="45" s="7" customFormat="1" ht="18" customHeight="1"/>
    <row r="46" s="7" customFormat="1" ht="18" customHeight="1"/>
    <row r="47" s="7" customFormat="1" ht="18" customHeight="1"/>
    <row r="48" s="7" customFormat="1" ht="18" customHeight="1"/>
    <row r="49" s="7" customFormat="1" ht="18" customHeight="1"/>
    <row r="50" s="7" customFormat="1" ht="18" customHeight="1"/>
    <row r="51" s="7" customFormat="1" ht="18" customHeight="1"/>
  </sheetData>
  <mergeCells count="52">
    <mergeCell ref="A29:B29"/>
    <mergeCell ref="J29:K29"/>
    <mergeCell ref="A26:B26"/>
    <mergeCell ref="J26:K26"/>
    <mergeCell ref="A27:B27"/>
    <mergeCell ref="J27:K27"/>
    <mergeCell ref="A28:B28"/>
    <mergeCell ref="J28:K28"/>
    <mergeCell ref="A23:B23"/>
    <mergeCell ref="J23:K23"/>
    <mergeCell ref="A24:B24"/>
    <mergeCell ref="J24:K24"/>
    <mergeCell ref="A25:B25"/>
    <mergeCell ref="J25:K25"/>
    <mergeCell ref="A20:B20"/>
    <mergeCell ref="J20:K20"/>
    <mergeCell ref="A21:B21"/>
    <mergeCell ref="J21:K21"/>
    <mergeCell ref="A22:B22"/>
    <mergeCell ref="J22:K22"/>
    <mergeCell ref="A17:B17"/>
    <mergeCell ref="J17:K17"/>
    <mergeCell ref="A18:B18"/>
    <mergeCell ref="J18:K18"/>
    <mergeCell ref="A19:B19"/>
    <mergeCell ref="J19:K19"/>
    <mergeCell ref="A14:B14"/>
    <mergeCell ref="J14:K14"/>
    <mergeCell ref="A15:B15"/>
    <mergeCell ref="J15:K15"/>
    <mergeCell ref="A16:B16"/>
    <mergeCell ref="J16:K16"/>
    <mergeCell ref="A11:B11"/>
    <mergeCell ref="J11:K11"/>
    <mergeCell ref="A12:B12"/>
    <mergeCell ref="J12:K12"/>
    <mergeCell ref="A13:B13"/>
    <mergeCell ref="J13:K13"/>
    <mergeCell ref="A7:B10"/>
    <mergeCell ref="C7:D7"/>
    <mergeCell ref="E7:F7"/>
    <mergeCell ref="G7:I7"/>
    <mergeCell ref="J7:K10"/>
    <mergeCell ref="C8:D8"/>
    <mergeCell ref="E8:F8"/>
    <mergeCell ref="G8:I8"/>
    <mergeCell ref="C6:I6"/>
    <mergeCell ref="A1:K1"/>
    <mergeCell ref="A2:K2"/>
    <mergeCell ref="A3:K3"/>
    <mergeCell ref="A4:K4"/>
    <mergeCell ref="A5:K5"/>
  </mergeCells>
  <printOptions horizontalCentered="1" verticalCentered="1"/>
  <pageMargins left="0" right="0" top="0" bottom="0" header="0.31496062992125984" footer="0.31496062992125984"/>
  <pageSetup paperSize="9" scale="8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39997558519241921"/>
  </sheetPr>
  <dimension ref="A1:N17"/>
  <sheetViews>
    <sheetView view="pageBreakPreview" zoomScaleSheetLayoutView="100" workbookViewId="0">
      <selection sqref="A1:N1"/>
    </sheetView>
  </sheetViews>
  <sheetFormatPr defaultColWidth="9.125" defaultRowHeight="14.25"/>
  <cols>
    <col min="1" max="1" width="7.625" style="14" customWidth="1"/>
    <col min="2" max="2" width="20.625" style="7" customWidth="1"/>
    <col min="3" max="11" width="9.625" style="7" customWidth="1"/>
    <col min="12" max="12" width="20.625" style="7" customWidth="1"/>
    <col min="13" max="13" width="7.625" style="7" customWidth="1"/>
    <col min="14" max="16384" width="9.125" style="7"/>
  </cols>
  <sheetData>
    <row r="1" spans="1:14" s="3" customFormat="1" ht="47.25" customHeight="1">
      <c r="A1" s="536"/>
      <c r="B1" s="536"/>
      <c r="C1" s="536"/>
      <c r="D1" s="536"/>
      <c r="E1" s="536"/>
      <c r="F1" s="536"/>
      <c r="G1" s="536"/>
      <c r="H1" s="536"/>
      <c r="I1" s="536"/>
      <c r="J1" s="536"/>
      <c r="K1" s="536"/>
      <c r="L1" s="536"/>
      <c r="M1" s="536"/>
      <c r="N1" s="536"/>
    </row>
    <row r="2" spans="1:14" ht="18" customHeight="1">
      <c r="A2" s="537" t="s">
        <v>388</v>
      </c>
      <c r="B2" s="537"/>
      <c r="C2" s="537"/>
      <c r="D2" s="537"/>
      <c r="E2" s="537"/>
      <c r="F2" s="537"/>
      <c r="G2" s="537"/>
      <c r="H2" s="537"/>
      <c r="I2" s="537"/>
      <c r="J2" s="537"/>
      <c r="K2" s="537"/>
      <c r="L2" s="537"/>
      <c r="M2" s="537"/>
    </row>
    <row r="3" spans="1:14" ht="18" customHeight="1">
      <c r="A3" s="537" t="s">
        <v>306</v>
      </c>
      <c r="B3" s="537"/>
      <c r="C3" s="537"/>
      <c r="D3" s="537"/>
      <c r="E3" s="537"/>
      <c r="F3" s="537"/>
      <c r="G3" s="537"/>
      <c r="H3" s="537"/>
      <c r="I3" s="537"/>
      <c r="J3" s="537"/>
      <c r="K3" s="537"/>
      <c r="L3" s="537"/>
      <c r="M3" s="537"/>
    </row>
    <row r="4" spans="1:14" ht="18" customHeight="1">
      <c r="A4" s="537" t="s">
        <v>654</v>
      </c>
      <c r="B4" s="537"/>
      <c r="C4" s="537"/>
      <c r="D4" s="537"/>
      <c r="E4" s="537"/>
      <c r="F4" s="537"/>
      <c r="G4" s="537"/>
      <c r="H4" s="537"/>
      <c r="I4" s="537"/>
      <c r="J4" s="537"/>
      <c r="K4" s="537"/>
      <c r="L4" s="537"/>
      <c r="M4" s="537"/>
    </row>
    <row r="5" spans="1:14" ht="15.75" customHeight="1">
      <c r="A5" s="535" t="s">
        <v>389</v>
      </c>
      <c r="B5" s="535"/>
      <c r="C5" s="535"/>
      <c r="D5" s="535"/>
      <c r="E5" s="535"/>
      <c r="F5" s="535"/>
      <c r="G5" s="535"/>
      <c r="H5" s="535"/>
      <c r="I5" s="535"/>
      <c r="J5" s="535"/>
      <c r="K5" s="535"/>
      <c r="L5" s="535"/>
      <c r="M5" s="535"/>
    </row>
    <row r="6" spans="1:14" ht="15.75" customHeight="1">
      <c r="A6" s="535" t="s">
        <v>264</v>
      </c>
      <c r="B6" s="535"/>
      <c r="C6" s="535"/>
      <c r="D6" s="535"/>
      <c r="E6" s="535"/>
      <c r="F6" s="535"/>
      <c r="G6" s="535"/>
      <c r="H6" s="535"/>
      <c r="I6" s="535"/>
      <c r="J6" s="535"/>
      <c r="K6" s="535"/>
      <c r="L6" s="535"/>
      <c r="M6" s="535"/>
    </row>
    <row r="7" spans="1:14" ht="15.75" customHeight="1">
      <c r="A7" s="535" t="s">
        <v>655</v>
      </c>
      <c r="B7" s="535"/>
      <c r="C7" s="535"/>
      <c r="D7" s="535"/>
      <c r="E7" s="535"/>
      <c r="F7" s="535"/>
      <c r="G7" s="535"/>
      <c r="H7" s="535"/>
      <c r="I7" s="535"/>
      <c r="J7" s="535"/>
      <c r="K7" s="535"/>
      <c r="L7" s="535"/>
      <c r="M7" s="535"/>
    </row>
    <row r="8" spans="1:14" ht="16.5" customHeight="1">
      <c r="A8" s="541" t="s">
        <v>684</v>
      </c>
      <c r="B8" s="541"/>
      <c r="C8" s="542">
        <v>2021</v>
      </c>
      <c r="D8" s="542"/>
      <c r="E8" s="542"/>
      <c r="F8" s="542"/>
      <c r="G8" s="542"/>
      <c r="H8" s="542"/>
      <c r="I8" s="542"/>
      <c r="J8" s="542"/>
      <c r="K8" s="542"/>
      <c r="L8" s="543" t="s">
        <v>411</v>
      </c>
      <c r="M8" s="543"/>
    </row>
    <row r="9" spans="1:14" s="5" customFormat="1" ht="33.75" customHeight="1">
      <c r="A9" s="649" t="s">
        <v>445</v>
      </c>
      <c r="B9" s="698" t="s">
        <v>210</v>
      </c>
      <c r="C9" s="701" t="s">
        <v>370</v>
      </c>
      <c r="D9" s="701" t="s">
        <v>371</v>
      </c>
      <c r="E9" s="701" t="s">
        <v>372</v>
      </c>
      <c r="F9" s="701"/>
      <c r="G9" s="701"/>
      <c r="H9" s="701"/>
      <c r="I9" s="701" t="s">
        <v>374</v>
      </c>
      <c r="J9" s="701"/>
      <c r="K9" s="701"/>
      <c r="L9" s="655" t="s">
        <v>375</v>
      </c>
      <c r="M9" s="655"/>
    </row>
    <row r="10" spans="1:14" s="5" customFormat="1" ht="29.25" customHeight="1">
      <c r="A10" s="650"/>
      <c r="B10" s="699"/>
      <c r="C10" s="702"/>
      <c r="D10" s="702"/>
      <c r="E10" s="702"/>
      <c r="F10" s="646" t="s">
        <v>376</v>
      </c>
      <c r="G10" s="646"/>
      <c r="H10" s="646"/>
      <c r="I10" s="646" t="s">
        <v>377</v>
      </c>
      <c r="J10" s="646"/>
      <c r="K10" s="646"/>
      <c r="L10" s="656"/>
      <c r="M10" s="656"/>
    </row>
    <row r="11" spans="1:14" s="5" customFormat="1" ht="21.75" customHeight="1">
      <c r="A11" s="650"/>
      <c r="B11" s="699"/>
      <c r="C11" s="645" t="s">
        <v>378</v>
      </c>
      <c r="D11" s="645" t="s">
        <v>127</v>
      </c>
      <c r="E11" s="645" t="s">
        <v>379</v>
      </c>
      <c r="F11" s="280" t="s">
        <v>204</v>
      </c>
      <c r="G11" s="280" t="s">
        <v>380</v>
      </c>
      <c r="H11" s="280" t="s">
        <v>381</v>
      </c>
      <c r="I11" s="280" t="s">
        <v>204</v>
      </c>
      <c r="J11" s="280" t="s">
        <v>382</v>
      </c>
      <c r="K11" s="280" t="s">
        <v>383</v>
      </c>
      <c r="L11" s="656"/>
      <c r="M11" s="656"/>
    </row>
    <row r="12" spans="1:14" s="5" customFormat="1" ht="21.75" customHeight="1">
      <c r="A12" s="651"/>
      <c r="B12" s="700"/>
      <c r="C12" s="646"/>
      <c r="D12" s="646"/>
      <c r="E12" s="646"/>
      <c r="F12" s="273" t="s">
        <v>207</v>
      </c>
      <c r="G12" s="273" t="s">
        <v>384</v>
      </c>
      <c r="H12" s="273" t="s">
        <v>385</v>
      </c>
      <c r="I12" s="273" t="s">
        <v>207</v>
      </c>
      <c r="J12" s="273" t="s">
        <v>386</v>
      </c>
      <c r="K12" s="273" t="s">
        <v>387</v>
      </c>
      <c r="L12" s="657"/>
      <c r="M12" s="657"/>
    </row>
    <row r="13" spans="1:14" customFormat="1" ht="58.7" customHeight="1" thickBot="1">
      <c r="A13" s="51">
        <v>45</v>
      </c>
      <c r="B13" s="55" t="s">
        <v>533</v>
      </c>
      <c r="C13" s="85">
        <v>2930911</v>
      </c>
      <c r="D13" s="68">
        <v>184161</v>
      </c>
      <c r="E13" s="85">
        <v>3115072</v>
      </c>
      <c r="F13" s="85">
        <f>SUM(G13:H13)</f>
        <v>826672</v>
      </c>
      <c r="G13" s="68">
        <v>614029</v>
      </c>
      <c r="H13" s="68">
        <v>212643</v>
      </c>
      <c r="I13" s="85">
        <f>SUM(J13:K13)</f>
        <v>3941744</v>
      </c>
      <c r="J13" s="68">
        <v>329350</v>
      </c>
      <c r="K13" s="68">
        <v>3612394</v>
      </c>
      <c r="L13" s="556" t="s">
        <v>538</v>
      </c>
      <c r="M13" s="556"/>
    </row>
    <row r="14" spans="1:14" customFormat="1" ht="58.7" customHeight="1" thickTop="1" thickBot="1">
      <c r="A14" s="53">
        <v>46</v>
      </c>
      <c r="B14" s="56" t="s">
        <v>534</v>
      </c>
      <c r="C14" s="86">
        <v>13512575</v>
      </c>
      <c r="D14" s="69">
        <v>255364</v>
      </c>
      <c r="E14" s="86">
        <v>13767939</v>
      </c>
      <c r="F14" s="86">
        <f t="shared" ref="F14:F15" si="0">SUM(G14:H14)</f>
        <v>2225061</v>
      </c>
      <c r="G14" s="69">
        <v>1333377</v>
      </c>
      <c r="H14" s="69">
        <v>891684</v>
      </c>
      <c r="I14" s="86">
        <f t="shared" ref="I14:I15" si="1">SUM(J14:K14)</f>
        <v>15993000</v>
      </c>
      <c r="J14" s="69">
        <v>5039724</v>
      </c>
      <c r="K14" s="69">
        <v>10953276</v>
      </c>
      <c r="L14" s="534" t="s">
        <v>537</v>
      </c>
      <c r="M14" s="534"/>
    </row>
    <row r="15" spans="1:14" customFormat="1" ht="58.7" customHeight="1" thickTop="1">
      <c r="A15" s="52">
        <v>47</v>
      </c>
      <c r="B15" s="62" t="s">
        <v>535</v>
      </c>
      <c r="C15" s="204">
        <v>21478046</v>
      </c>
      <c r="D15" s="205">
        <v>918722</v>
      </c>
      <c r="E15" s="204">
        <v>22396768</v>
      </c>
      <c r="F15" s="326">
        <f t="shared" si="0"/>
        <v>4773754</v>
      </c>
      <c r="G15" s="205">
        <v>3797198</v>
      </c>
      <c r="H15" s="205">
        <v>976556</v>
      </c>
      <c r="I15" s="326">
        <f t="shared" si="1"/>
        <v>27170522</v>
      </c>
      <c r="J15" s="205">
        <v>3004602</v>
      </c>
      <c r="K15" s="205">
        <v>24165920</v>
      </c>
      <c r="L15" s="538" t="s">
        <v>536</v>
      </c>
      <c r="M15" s="538"/>
    </row>
    <row r="16" spans="1:14" customFormat="1" ht="58.7" customHeight="1">
      <c r="A16" s="703" t="s">
        <v>207</v>
      </c>
      <c r="B16" s="703"/>
      <c r="C16" s="87">
        <f t="shared" ref="C16:J16" si="2">SUM(C13:C15)</f>
        <v>37921532</v>
      </c>
      <c r="D16" s="87">
        <f t="shared" si="2"/>
        <v>1358247</v>
      </c>
      <c r="E16" s="87">
        <f t="shared" si="2"/>
        <v>39279779</v>
      </c>
      <c r="F16" s="87">
        <f t="shared" si="2"/>
        <v>7825487</v>
      </c>
      <c r="G16" s="87">
        <f t="shared" si="2"/>
        <v>5744604</v>
      </c>
      <c r="H16" s="87">
        <f t="shared" si="2"/>
        <v>2080883</v>
      </c>
      <c r="I16" s="87">
        <f t="shared" si="2"/>
        <v>47105266</v>
      </c>
      <c r="J16" s="87">
        <f t="shared" si="2"/>
        <v>8373676</v>
      </c>
      <c r="K16" s="87">
        <f>SUM(K13:K15)</f>
        <v>38731590</v>
      </c>
      <c r="L16" s="704" t="s">
        <v>204</v>
      </c>
      <c r="M16" s="704"/>
    </row>
    <row r="17" spans="1:13" ht="15" customHeight="1">
      <c r="A17" s="603"/>
      <c r="B17" s="603"/>
      <c r="C17" s="603"/>
      <c r="D17" s="603"/>
      <c r="E17" s="603"/>
      <c r="F17" s="603"/>
      <c r="H17" s="604"/>
      <c r="I17" s="604"/>
      <c r="J17" s="604"/>
      <c r="K17" s="604"/>
      <c r="L17" s="604"/>
      <c r="M17" s="604"/>
    </row>
  </sheetData>
  <mergeCells count="30">
    <mergeCell ref="A17:F17"/>
    <mergeCell ref="H17:M17"/>
    <mergeCell ref="I9:K9"/>
    <mergeCell ref="L9:M12"/>
    <mergeCell ref="F10:H10"/>
    <mergeCell ref="I10:K10"/>
    <mergeCell ref="C11:C12"/>
    <mergeCell ref="D11:D12"/>
    <mergeCell ref="E11:E12"/>
    <mergeCell ref="L13:M13"/>
    <mergeCell ref="L14:M14"/>
    <mergeCell ref="L15:M15"/>
    <mergeCell ref="A16:B16"/>
    <mergeCell ref="L16:M16"/>
    <mergeCell ref="A7:M7"/>
    <mergeCell ref="A8:B8"/>
    <mergeCell ref="C8:K8"/>
    <mergeCell ref="L8:M8"/>
    <mergeCell ref="A9:A12"/>
    <mergeCell ref="B9:B12"/>
    <mergeCell ref="C9:C10"/>
    <mergeCell ref="D9:D10"/>
    <mergeCell ref="E9:E10"/>
    <mergeCell ref="F9:H9"/>
    <mergeCell ref="A6:M6"/>
    <mergeCell ref="A1:N1"/>
    <mergeCell ref="A2:M2"/>
    <mergeCell ref="A3:M3"/>
    <mergeCell ref="A4:M4"/>
    <mergeCell ref="A5:M5"/>
  </mergeCells>
  <printOptions horizontalCentered="1" verticalCentered="1"/>
  <pageMargins left="0" right="0" top="0" bottom="0" header="0.31496062992125984" footer="0.31496062992125984"/>
  <pageSetup paperSize="9" scale="80"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tint="0.39997558519241921"/>
  </sheetPr>
  <dimension ref="A1:N98"/>
  <sheetViews>
    <sheetView view="pageBreakPreview" topLeftCell="A46" zoomScale="70" zoomScaleSheetLayoutView="70" workbookViewId="0">
      <selection activeCell="D54" sqref="D54"/>
    </sheetView>
  </sheetViews>
  <sheetFormatPr defaultColWidth="9.125" defaultRowHeight="14.25"/>
  <cols>
    <col min="1" max="1" width="5.75" style="14" customWidth="1"/>
    <col min="2" max="2" width="35.75" style="7" customWidth="1"/>
    <col min="3" max="11" width="9.25" style="7" customWidth="1"/>
    <col min="12" max="12" width="35.75" style="7" customWidth="1"/>
    <col min="13" max="13" width="5.75" style="7" customWidth="1"/>
    <col min="14" max="16384" width="9.125" style="7"/>
  </cols>
  <sheetData>
    <row r="1" spans="1:13" s="3" customFormat="1" ht="4.9000000000000004" customHeight="1">
      <c r="A1" s="6"/>
      <c r="B1" s="6"/>
      <c r="C1" s="6"/>
      <c r="D1" s="6"/>
      <c r="E1" s="6"/>
      <c r="F1" s="6"/>
      <c r="G1" s="6"/>
      <c r="H1" s="6"/>
      <c r="I1" s="6"/>
      <c r="J1" s="6"/>
      <c r="K1" s="6"/>
      <c r="L1" s="6"/>
      <c r="M1" s="6"/>
    </row>
    <row r="2" spans="1:13" ht="18" customHeight="1">
      <c r="A2" s="537" t="s">
        <v>388</v>
      </c>
      <c r="B2" s="537"/>
      <c r="C2" s="537"/>
      <c r="D2" s="537"/>
      <c r="E2" s="537"/>
      <c r="F2" s="537"/>
      <c r="G2" s="537"/>
      <c r="H2" s="537"/>
      <c r="I2" s="537"/>
      <c r="J2" s="537"/>
      <c r="K2" s="537"/>
      <c r="L2" s="537"/>
      <c r="M2" s="537"/>
    </row>
    <row r="3" spans="1:13" ht="18" customHeight="1">
      <c r="A3" s="537" t="s">
        <v>306</v>
      </c>
      <c r="B3" s="537"/>
      <c r="C3" s="537"/>
      <c r="D3" s="537"/>
      <c r="E3" s="537"/>
      <c r="F3" s="537"/>
      <c r="G3" s="537"/>
      <c r="H3" s="537"/>
      <c r="I3" s="537"/>
      <c r="J3" s="537"/>
      <c r="K3" s="537"/>
      <c r="L3" s="537"/>
      <c r="M3" s="537"/>
    </row>
    <row r="4" spans="1:13" ht="16.899999999999999" customHeight="1">
      <c r="A4" s="537" t="s">
        <v>656</v>
      </c>
      <c r="B4" s="537"/>
      <c r="C4" s="537"/>
      <c r="D4" s="537"/>
      <c r="E4" s="537"/>
      <c r="F4" s="537"/>
      <c r="G4" s="537"/>
      <c r="H4" s="537"/>
      <c r="I4" s="537"/>
      <c r="J4" s="537"/>
      <c r="K4" s="537"/>
      <c r="L4" s="537"/>
      <c r="M4" s="537"/>
    </row>
    <row r="5" spans="1:13" ht="15.75" customHeight="1">
      <c r="A5" s="535" t="s">
        <v>389</v>
      </c>
      <c r="B5" s="535"/>
      <c r="C5" s="535"/>
      <c r="D5" s="535"/>
      <c r="E5" s="535"/>
      <c r="F5" s="535"/>
      <c r="G5" s="535"/>
      <c r="H5" s="535"/>
      <c r="I5" s="535"/>
      <c r="J5" s="535"/>
      <c r="K5" s="535"/>
      <c r="L5" s="535"/>
      <c r="M5" s="535"/>
    </row>
    <row r="6" spans="1:13" ht="15.75" customHeight="1">
      <c r="A6" s="535" t="s">
        <v>264</v>
      </c>
      <c r="B6" s="535"/>
      <c r="C6" s="535"/>
      <c r="D6" s="535"/>
      <c r="E6" s="535"/>
      <c r="F6" s="535"/>
      <c r="G6" s="535"/>
      <c r="H6" s="535"/>
      <c r="I6" s="535"/>
      <c r="J6" s="535"/>
      <c r="K6" s="535"/>
      <c r="L6" s="535"/>
      <c r="M6" s="535"/>
    </row>
    <row r="7" spans="1:13" ht="15.75" customHeight="1">
      <c r="A7" s="535" t="s">
        <v>657</v>
      </c>
      <c r="B7" s="535"/>
      <c r="C7" s="535"/>
      <c r="D7" s="535"/>
      <c r="E7" s="535"/>
      <c r="F7" s="535"/>
      <c r="G7" s="535"/>
      <c r="H7" s="535"/>
      <c r="I7" s="535"/>
      <c r="J7" s="535"/>
      <c r="K7" s="535"/>
      <c r="L7" s="535"/>
      <c r="M7" s="535"/>
    </row>
    <row r="8" spans="1:13" ht="19.899999999999999" customHeight="1">
      <c r="A8" s="541" t="s">
        <v>685</v>
      </c>
      <c r="B8" s="541"/>
      <c r="C8" s="542">
        <v>2021</v>
      </c>
      <c r="D8" s="542"/>
      <c r="E8" s="542"/>
      <c r="F8" s="542"/>
      <c r="G8" s="542"/>
      <c r="H8" s="542"/>
      <c r="I8" s="542"/>
      <c r="J8" s="542"/>
      <c r="K8" s="542"/>
      <c r="L8" s="543" t="s">
        <v>352</v>
      </c>
      <c r="M8" s="543"/>
    </row>
    <row r="9" spans="1:13" s="5" customFormat="1" ht="21.75" customHeight="1">
      <c r="A9" s="649" t="s">
        <v>445</v>
      </c>
      <c r="B9" s="698" t="s">
        <v>210</v>
      </c>
      <c r="C9" s="701" t="s">
        <v>370</v>
      </c>
      <c r="D9" s="701" t="s">
        <v>371</v>
      </c>
      <c r="E9" s="701" t="s">
        <v>372</v>
      </c>
      <c r="F9" s="701" t="s">
        <v>373</v>
      </c>
      <c r="G9" s="701"/>
      <c r="H9" s="701"/>
      <c r="I9" s="701" t="s">
        <v>374</v>
      </c>
      <c r="J9" s="701"/>
      <c r="K9" s="701"/>
      <c r="L9" s="715" t="s">
        <v>375</v>
      </c>
      <c r="M9" s="716"/>
    </row>
    <row r="10" spans="1:13" s="5" customFormat="1" ht="17.45" customHeight="1">
      <c r="A10" s="650"/>
      <c r="B10" s="699"/>
      <c r="C10" s="702"/>
      <c r="D10" s="702"/>
      <c r="E10" s="702"/>
      <c r="F10" s="646" t="s">
        <v>376</v>
      </c>
      <c r="G10" s="646"/>
      <c r="H10" s="646"/>
      <c r="I10" s="646" t="s">
        <v>377</v>
      </c>
      <c r="J10" s="646"/>
      <c r="K10" s="646"/>
      <c r="L10" s="717"/>
      <c r="M10" s="718"/>
    </row>
    <row r="11" spans="1:13" s="5" customFormat="1" ht="18.600000000000001" customHeight="1">
      <c r="A11" s="650"/>
      <c r="B11" s="699"/>
      <c r="C11" s="645" t="s">
        <v>378</v>
      </c>
      <c r="D11" s="645" t="s">
        <v>127</v>
      </c>
      <c r="E11" s="645" t="s">
        <v>379</v>
      </c>
      <c r="F11" s="280" t="s">
        <v>204</v>
      </c>
      <c r="G11" s="280" t="s">
        <v>380</v>
      </c>
      <c r="H11" s="280" t="s">
        <v>381</v>
      </c>
      <c r="I11" s="280" t="s">
        <v>204</v>
      </c>
      <c r="J11" s="280" t="s">
        <v>382</v>
      </c>
      <c r="K11" s="280" t="s">
        <v>383</v>
      </c>
      <c r="L11" s="717"/>
      <c r="M11" s="718"/>
    </row>
    <row r="12" spans="1:13" s="5" customFormat="1" ht="26.25" customHeight="1">
      <c r="A12" s="651"/>
      <c r="B12" s="700"/>
      <c r="C12" s="646"/>
      <c r="D12" s="646"/>
      <c r="E12" s="646"/>
      <c r="F12" s="273" t="s">
        <v>207</v>
      </c>
      <c r="G12" s="273" t="s">
        <v>384</v>
      </c>
      <c r="H12" s="273" t="s">
        <v>385</v>
      </c>
      <c r="I12" s="273" t="s">
        <v>207</v>
      </c>
      <c r="J12" s="273" t="s">
        <v>386</v>
      </c>
      <c r="K12" s="273" t="s">
        <v>387</v>
      </c>
      <c r="L12" s="719"/>
      <c r="M12" s="720"/>
    </row>
    <row r="13" spans="1:13" customFormat="1" ht="24" customHeight="1" thickBot="1">
      <c r="A13" s="202">
        <v>4511</v>
      </c>
      <c r="B13" s="198" t="s">
        <v>559</v>
      </c>
      <c r="C13" s="85">
        <v>1612279</v>
      </c>
      <c r="D13" s="315">
        <v>16353</v>
      </c>
      <c r="E13" s="85">
        <v>1628632</v>
      </c>
      <c r="F13" s="85">
        <f>H13+G13</f>
        <v>258187</v>
      </c>
      <c r="G13" s="315">
        <v>196444</v>
      </c>
      <c r="H13" s="315">
        <v>61743</v>
      </c>
      <c r="I13" s="97">
        <f>K13+J13</f>
        <v>1886819</v>
      </c>
      <c r="J13" s="315">
        <v>85739</v>
      </c>
      <c r="K13" s="315">
        <v>1801080</v>
      </c>
      <c r="L13" s="713" t="s">
        <v>558</v>
      </c>
      <c r="M13" s="714"/>
    </row>
    <row r="14" spans="1:13" customFormat="1" ht="24" customHeight="1" thickTop="1" thickBot="1">
      <c r="A14" s="200">
        <v>4512</v>
      </c>
      <c r="B14" s="90" t="s">
        <v>560</v>
      </c>
      <c r="C14" s="86">
        <v>255142</v>
      </c>
      <c r="D14" s="316">
        <v>117682</v>
      </c>
      <c r="E14" s="86">
        <v>372824</v>
      </c>
      <c r="F14" s="86">
        <f>H14+G14</f>
        <v>196310</v>
      </c>
      <c r="G14" s="316">
        <v>126925</v>
      </c>
      <c r="H14" s="316">
        <v>69385</v>
      </c>
      <c r="I14" s="98">
        <f>K14+J14</f>
        <v>569134</v>
      </c>
      <c r="J14" s="316">
        <v>33117</v>
      </c>
      <c r="K14" s="316">
        <v>536017</v>
      </c>
      <c r="L14" s="706" t="s">
        <v>561</v>
      </c>
      <c r="M14" s="706"/>
    </row>
    <row r="15" spans="1:13" customFormat="1" ht="22.9" customHeight="1" thickTop="1" thickBot="1">
      <c r="A15" s="199">
        <v>4519</v>
      </c>
      <c r="B15" s="59" t="s">
        <v>718</v>
      </c>
      <c r="C15" s="85">
        <v>29572</v>
      </c>
      <c r="D15" s="315">
        <v>0</v>
      </c>
      <c r="E15" s="85">
        <v>29572</v>
      </c>
      <c r="F15" s="85">
        <f t="shared" ref="F15:F26" si="0">H15+G15</f>
        <v>23454</v>
      </c>
      <c r="G15" s="315">
        <v>22428</v>
      </c>
      <c r="H15" s="315">
        <v>1026</v>
      </c>
      <c r="I15" s="97">
        <f t="shared" ref="I15:I26" si="1">K15+J15</f>
        <v>53026</v>
      </c>
      <c r="J15" s="315">
        <v>3420</v>
      </c>
      <c r="K15" s="315">
        <v>49606</v>
      </c>
      <c r="L15" s="709" t="s">
        <v>719</v>
      </c>
      <c r="M15" s="710"/>
    </row>
    <row r="16" spans="1:13" customFormat="1" ht="22.9" customHeight="1" thickTop="1" thickBot="1">
      <c r="A16" s="200">
        <v>4531</v>
      </c>
      <c r="B16" s="90" t="s">
        <v>562</v>
      </c>
      <c r="C16" s="86">
        <v>382893</v>
      </c>
      <c r="D16" s="316">
        <v>44750</v>
      </c>
      <c r="E16" s="86">
        <v>427643</v>
      </c>
      <c r="F16" s="86">
        <f t="shared" si="0"/>
        <v>246593</v>
      </c>
      <c r="G16" s="316">
        <v>174528</v>
      </c>
      <c r="H16" s="316">
        <v>72065</v>
      </c>
      <c r="I16" s="98">
        <f t="shared" si="1"/>
        <v>674236</v>
      </c>
      <c r="J16" s="316">
        <v>152691</v>
      </c>
      <c r="K16" s="316">
        <v>521545</v>
      </c>
      <c r="L16" s="706" t="s">
        <v>608</v>
      </c>
      <c r="M16" s="706"/>
    </row>
    <row r="17" spans="1:13" customFormat="1" ht="22.9" customHeight="1" thickTop="1" thickBot="1">
      <c r="A17" s="199">
        <v>4532</v>
      </c>
      <c r="B17" s="59" t="s">
        <v>563</v>
      </c>
      <c r="C17" s="85">
        <v>584720</v>
      </c>
      <c r="D17" s="315">
        <v>5375</v>
      </c>
      <c r="E17" s="85">
        <v>590095</v>
      </c>
      <c r="F17" s="85">
        <f t="shared" si="0"/>
        <v>97491</v>
      </c>
      <c r="G17" s="315">
        <v>89402</v>
      </c>
      <c r="H17" s="315">
        <v>8089</v>
      </c>
      <c r="I17" s="97">
        <f t="shared" si="1"/>
        <v>687586</v>
      </c>
      <c r="J17" s="315">
        <v>54383</v>
      </c>
      <c r="K17" s="315">
        <v>633203</v>
      </c>
      <c r="L17" s="709" t="s">
        <v>607</v>
      </c>
      <c r="M17" s="710"/>
    </row>
    <row r="18" spans="1:13" customFormat="1" ht="22.9" customHeight="1" thickTop="1" thickBot="1">
      <c r="A18" s="200">
        <v>4539</v>
      </c>
      <c r="B18" s="90" t="s">
        <v>564</v>
      </c>
      <c r="C18" s="86">
        <v>66308</v>
      </c>
      <c r="D18" s="316">
        <v>0</v>
      </c>
      <c r="E18" s="86">
        <v>66308</v>
      </c>
      <c r="F18" s="86">
        <f t="shared" si="0"/>
        <v>4636</v>
      </c>
      <c r="G18" s="316">
        <v>4302</v>
      </c>
      <c r="H18" s="316">
        <v>334</v>
      </c>
      <c r="I18" s="98">
        <f t="shared" si="1"/>
        <v>70944</v>
      </c>
      <c r="J18" s="316">
        <v>0</v>
      </c>
      <c r="K18" s="316">
        <v>70944</v>
      </c>
      <c r="L18" s="706" t="s">
        <v>606</v>
      </c>
      <c r="M18" s="706"/>
    </row>
    <row r="19" spans="1:13" s="252" customFormat="1" ht="16.899999999999999" customHeight="1" thickTop="1" thickBot="1">
      <c r="A19" s="199">
        <v>4610</v>
      </c>
      <c r="B19" s="59" t="s">
        <v>539</v>
      </c>
      <c r="C19" s="85">
        <v>23060</v>
      </c>
      <c r="D19" s="315">
        <v>13</v>
      </c>
      <c r="E19" s="85">
        <v>23073</v>
      </c>
      <c r="F19" s="85">
        <f t="shared" si="0"/>
        <v>5883</v>
      </c>
      <c r="G19" s="315">
        <v>2954</v>
      </c>
      <c r="H19" s="315">
        <v>2929</v>
      </c>
      <c r="I19" s="97">
        <f t="shared" si="1"/>
        <v>28956</v>
      </c>
      <c r="J19" s="315">
        <v>2880</v>
      </c>
      <c r="K19" s="315">
        <v>26076</v>
      </c>
      <c r="L19" s="709" t="s">
        <v>548</v>
      </c>
      <c r="M19" s="710"/>
    </row>
    <row r="20" spans="1:13" customFormat="1" ht="16.899999999999999" customHeight="1" thickTop="1" thickBot="1">
      <c r="A20" s="200">
        <v>4620</v>
      </c>
      <c r="B20" s="90" t="s">
        <v>565</v>
      </c>
      <c r="C20" s="86">
        <v>-22847</v>
      </c>
      <c r="D20" s="316">
        <v>6837</v>
      </c>
      <c r="E20" s="86">
        <v>-16010</v>
      </c>
      <c r="F20" s="86">
        <f t="shared" si="0"/>
        <v>61736</v>
      </c>
      <c r="G20" s="316">
        <v>47981</v>
      </c>
      <c r="H20" s="316">
        <v>13755</v>
      </c>
      <c r="I20" s="98">
        <f t="shared" si="1"/>
        <v>45726</v>
      </c>
      <c r="J20" s="316">
        <v>22027</v>
      </c>
      <c r="K20" s="316">
        <v>23699</v>
      </c>
      <c r="L20" s="706" t="s">
        <v>605</v>
      </c>
      <c r="M20" s="706"/>
    </row>
    <row r="21" spans="1:13" customFormat="1" ht="16.899999999999999" customHeight="1" thickTop="1" thickBot="1">
      <c r="A21" s="199">
        <v>4631</v>
      </c>
      <c r="B21" s="59" t="s">
        <v>540</v>
      </c>
      <c r="C21" s="85">
        <v>296000</v>
      </c>
      <c r="D21" s="315">
        <v>3959</v>
      </c>
      <c r="E21" s="85">
        <v>299959</v>
      </c>
      <c r="F21" s="85">
        <f t="shared" si="0"/>
        <v>55873</v>
      </c>
      <c r="G21" s="315">
        <v>43335</v>
      </c>
      <c r="H21" s="315">
        <v>12538</v>
      </c>
      <c r="I21" s="97">
        <f t="shared" si="1"/>
        <v>355832</v>
      </c>
      <c r="J21" s="315">
        <v>21796</v>
      </c>
      <c r="K21" s="315">
        <v>334036</v>
      </c>
      <c r="L21" s="709" t="s">
        <v>549</v>
      </c>
      <c r="M21" s="710"/>
    </row>
    <row r="22" spans="1:13" customFormat="1" ht="16.899999999999999" customHeight="1" thickTop="1" thickBot="1">
      <c r="A22" s="200">
        <v>4632</v>
      </c>
      <c r="B22" s="90" t="s">
        <v>609</v>
      </c>
      <c r="C22" s="86">
        <v>559088</v>
      </c>
      <c r="D22" s="316">
        <v>14694</v>
      </c>
      <c r="E22" s="86">
        <v>573782</v>
      </c>
      <c r="F22" s="86">
        <f t="shared" si="0"/>
        <v>86907</v>
      </c>
      <c r="G22" s="316">
        <v>70245</v>
      </c>
      <c r="H22" s="316">
        <v>16662</v>
      </c>
      <c r="I22" s="98">
        <f t="shared" si="1"/>
        <v>660689</v>
      </c>
      <c r="J22" s="316">
        <v>51418</v>
      </c>
      <c r="K22" s="316">
        <v>609271</v>
      </c>
      <c r="L22" s="706" t="s">
        <v>604</v>
      </c>
      <c r="M22" s="706"/>
    </row>
    <row r="23" spans="1:13" customFormat="1" ht="30" customHeight="1" thickTop="1" thickBot="1">
      <c r="A23" s="199">
        <v>4641</v>
      </c>
      <c r="B23" s="59" t="s">
        <v>610</v>
      </c>
      <c r="C23" s="85">
        <v>641829</v>
      </c>
      <c r="D23" s="315">
        <v>19139</v>
      </c>
      <c r="E23" s="85">
        <v>660968</v>
      </c>
      <c r="F23" s="85">
        <f t="shared" si="0"/>
        <v>74619</v>
      </c>
      <c r="G23" s="315">
        <v>71619</v>
      </c>
      <c r="H23" s="315">
        <v>3000</v>
      </c>
      <c r="I23" s="97">
        <f t="shared" si="1"/>
        <v>735587</v>
      </c>
      <c r="J23" s="315">
        <v>472875</v>
      </c>
      <c r="K23" s="315">
        <v>262712</v>
      </c>
      <c r="L23" s="709" t="s">
        <v>603</v>
      </c>
      <c r="M23" s="710"/>
    </row>
    <row r="24" spans="1:13" customFormat="1" ht="27" customHeight="1" thickTop="1" thickBot="1">
      <c r="A24" s="200">
        <v>4647</v>
      </c>
      <c r="B24" s="90" t="s">
        <v>611</v>
      </c>
      <c r="C24" s="86">
        <v>1071529</v>
      </c>
      <c r="D24" s="316">
        <v>33207</v>
      </c>
      <c r="E24" s="86">
        <v>1104736</v>
      </c>
      <c r="F24" s="86">
        <f t="shared" si="0"/>
        <v>399581</v>
      </c>
      <c r="G24" s="316">
        <v>91693</v>
      </c>
      <c r="H24" s="316">
        <v>307888</v>
      </c>
      <c r="I24" s="98">
        <f t="shared" si="1"/>
        <v>1504317</v>
      </c>
      <c r="J24" s="316">
        <v>346865</v>
      </c>
      <c r="K24" s="316">
        <v>1157452</v>
      </c>
      <c r="L24" s="706" t="s">
        <v>602</v>
      </c>
      <c r="M24" s="706"/>
    </row>
    <row r="25" spans="1:13" customFormat="1" ht="41.25" customHeight="1" thickTop="1" thickBot="1">
      <c r="A25" s="199">
        <v>4648</v>
      </c>
      <c r="B25" s="59" t="s">
        <v>612</v>
      </c>
      <c r="C25" s="85">
        <v>406718</v>
      </c>
      <c r="D25" s="315">
        <v>11707</v>
      </c>
      <c r="E25" s="85">
        <v>418425</v>
      </c>
      <c r="F25" s="85">
        <f t="shared" si="0"/>
        <v>98379</v>
      </c>
      <c r="G25" s="315">
        <v>90246</v>
      </c>
      <c r="H25" s="315">
        <v>8133</v>
      </c>
      <c r="I25" s="97">
        <f t="shared" si="1"/>
        <v>516804</v>
      </c>
      <c r="J25" s="315">
        <v>49207</v>
      </c>
      <c r="K25" s="315">
        <v>467597</v>
      </c>
      <c r="L25" s="709" t="s">
        <v>601</v>
      </c>
      <c r="M25" s="710"/>
    </row>
    <row r="26" spans="1:13" s="430" customFormat="1" ht="34.15" customHeight="1" thickTop="1" thickBot="1">
      <c r="A26" s="200">
        <v>4649</v>
      </c>
      <c r="B26" s="90" t="s">
        <v>728</v>
      </c>
      <c r="C26" s="86">
        <v>0</v>
      </c>
      <c r="D26" s="316">
        <v>0</v>
      </c>
      <c r="E26" s="86">
        <v>0</v>
      </c>
      <c r="F26" s="86">
        <f t="shared" si="0"/>
        <v>0</v>
      </c>
      <c r="G26" s="316">
        <v>0</v>
      </c>
      <c r="H26" s="316">
        <v>0</v>
      </c>
      <c r="I26" s="98">
        <f t="shared" si="1"/>
        <v>0</v>
      </c>
      <c r="J26" s="316">
        <v>0</v>
      </c>
      <c r="K26" s="316">
        <v>0</v>
      </c>
      <c r="L26" s="706" t="s">
        <v>720</v>
      </c>
      <c r="M26" s="706"/>
    </row>
    <row r="27" spans="1:13" customFormat="1" ht="22.9" customHeight="1" thickTop="1" thickBot="1">
      <c r="A27" s="199">
        <v>4651</v>
      </c>
      <c r="B27" s="59" t="s">
        <v>613</v>
      </c>
      <c r="C27" s="85">
        <v>55433</v>
      </c>
      <c r="D27" s="315">
        <v>512</v>
      </c>
      <c r="E27" s="85">
        <v>55945</v>
      </c>
      <c r="F27" s="85">
        <f>H27+G27</f>
        <v>9943</v>
      </c>
      <c r="G27" s="315">
        <v>8763</v>
      </c>
      <c r="H27" s="315">
        <v>1180</v>
      </c>
      <c r="I27" s="97">
        <f>K27+J27</f>
        <v>65888</v>
      </c>
      <c r="J27" s="315">
        <v>1589</v>
      </c>
      <c r="K27" s="315">
        <v>64299</v>
      </c>
      <c r="L27" s="709" t="s">
        <v>600</v>
      </c>
      <c r="M27" s="710"/>
    </row>
    <row r="28" spans="1:13" customFormat="1" ht="22.9" customHeight="1" thickTop="1" thickBot="1">
      <c r="A28" s="200">
        <v>4652</v>
      </c>
      <c r="B28" s="90" t="s">
        <v>614</v>
      </c>
      <c r="C28" s="86">
        <v>142300</v>
      </c>
      <c r="D28" s="316">
        <v>3524</v>
      </c>
      <c r="E28" s="86">
        <v>145824</v>
      </c>
      <c r="F28" s="86">
        <f>H28+G28</f>
        <v>16900</v>
      </c>
      <c r="G28" s="316">
        <v>13428</v>
      </c>
      <c r="H28" s="316">
        <v>3472</v>
      </c>
      <c r="I28" s="98">
        <f>K28+J28</f>
        <v>162724</v>
      </c>
      <c r="J28" s="316">
        <v>6492</v>
      </c>
      <c r="K28" s="316">
        <v>156232</v>
      </c>
      <c r="L28" s="706" t="s">
        <v>599</v>
      </c>
      <c r="M28" s="706"/>
    </row>
    <row r="29" spans="1:13" customFormat="1" ht="16.899999999999999" customHeight="1" thickTop="1" thickBot="1">
      <c r="A29" s="199">
        <v>4653</v>
      </c>
      <c r="B29" s="59" t="s">
        <v>615</v>
      </c>
      <c r="C29" s="85">
        <v>127706</v>
      </c>
      <c r="D29" s="315">
        <v>5706</v>
      </c>
      <c r="E29" s="85">
        <v>133412</v>
      </c>
      <c r="F29" s="85">
        <f t="shared" ref="F29:F70" si="2">H29+G29</f>
        <v>26041</v>
      </c>
      <c r="G29" s="315">
        <v>24120</v>
      </c>
      <c r="H29" s="315">
        <v>1921</v>
      </c>
      <c r="I29" s="97">
        <f t="shared" ref="I29:I42" si="3">K29+J29</f>
        <v>159453</v>
      </c>
      <c r="J29" s="315">
        <v>31713</v>
      </c>
      <c r="K29" s="315">
        <v>127740</v>
      </c>
      <c r="L29" s="709" t="s">
        <v>598</v>
      </c>
      <c r="M29" s="710"/>
    </row>
    <row r="30" spans="1:13" customFormat="1" ht="16.899999999999999" customHeight="1" thickTop="1" thickBot="1">
      <c r="A30" s="200">
        <v>4659</v>
      </c>
      <c r="B30" s="90" t="s">
        <v>616</v>
      </c>
      <c r="C30" s="86">
        <v>3193765</v>
      </c>
      <c r="D30" s="316">
        <v>73000</v>
      </c>
      <c r="E30" s="86">
        <v>3266765</v>
      </c>
      <c r="F30" s="86">
        <f t="shared" si="2"/>
        <v>656545</v>
      </c>
      <c r="G30" s="316">
        <v>323717</v>
      </c>
      <c r="H30" s="316">
        <v>332828</v>
      </c>
      <c r="I30" s="98">
        <f t="shared" si="3"/>
        <v>3923310</v>
      </c>
      <c r="J30" s="316">
        <v>1380358</v>
      </c>
      <c r="K30" s="316">
        <v>2542952</v>
      </c>
      <c r="L30" s="706" t="s">
        <v>550</v>
      </c>
      <c r="M30" s="706"/>
    </row>
    <row r="31" spans="1:13" customFormat="1" ht="22.9" customHeight="1" thickTop="1" thickBot="1">
      <c r="A31" s="199">
        <v>4661</v>
      </c>
      <c r="B31" s="59" t="s">
        <v>617</v>
      </c>
      <c r="C31" s="85">
        <v>22204</v>
      </c>
      <c r="D31" s="315">
        <v>923</v>
      </c>
      <c r="E31" s="85">
        <v>23127</v>
      </c>
      <c r="F31" s="85">
        <f t="shared" si="2"/>
        <v>15399</v>
      </c>
      <c r="G31" s="315">
        <v>14394</v>
      </c>
      <c r="H31" s="315">
        <v>1005</v>
      </c>
      <c r="I31" s="97">
        <f t="shared" si="3"/>
        <v>38526</v>
      </c>
      <c r="J31" s="315">
        <v>25664</v>
      </c>
      <c r="K31" s="315">
        <v>12862</v>
      </c>
      <c r="L31" s="709" t="s">
        <v>597</v>
      </c>
      <c r="M31" s="710"/>
    </row>
    <row r="32" spans="1:13" customFormat="1" ht="15.75" thickTop="1" thickBot="1">
      <c r="A32" s="200">
        <v>4662</v>
      </c>
      <c r="B32" s="90" t="s">
        <v>541</v>
      </c>
      <c r="C32" s="86">
        <v>26428</v>
      </c>
      <c r="D32" s="316">
        <v>1548</v>
      </c>
      <c r="E32" s="86">
        <v>27976</v>
      </c>
      <c r="F32" s="86">
        <f t="shared" si="2"/>
        <v>3686</v>
      </c>
      <c r="G32" s="316">
        <v>2509</v>
      </c>
      <c r="H32" s="316">
        <v>1177</v>
      </c>
      <c r="I32" s="98">
        <f t="shared" si="3"/>
        <v>31662</v>
      </c>
      <c r="J32" s="316">
        <v>1098</v>
      </c>
      <c r="K32" s="316">
        <v>30564</v>
      </c>
      <c r="L32" s="706" t="s">
        <v>551</v>
      </c>
      <c r="M32" s="706"/>
    </row>
    <row r="33" spans="1:14" customFormat="1" ht="22.9" customHeight="1" thickTop="1" thickBot="1">
      <c r="A33" s="199">
        <v>4663</v>
      </c>
      <c r="B33" s="59" t="s">
        <v>618</v>
      </c>
      <c r="C33" s="85">
        <v>6373576</v>
      </c>
      <c r="D33" s="315">
        <v>73858</v>
      </c>
      <c r="E33" s="85">
        <v>6447434</v>
      </c>
      <c r="F33" s="85">
        <f t="shared" si="2"/>
        <v>630212</v>
      </c>
      <c r="G33" s="315">
        <v>455913</v>
      </c>
      <c r="H33" s="315">
        <v>174299</v>
      </c>
      <c r="I33" s="97">
        <f t="shared" si="3"/>
        <v>7077646</v>
      </c>
      <c r="J33" s="315">
        <v>2609124</v>
      </c>
      <c r="K33" s="315">
        <v>4468522</v>
      </c>
      <c r="L33" s="709" t="s">
        <v>596</v>
      </c>
      <c r="M33" s="710"/>
    </row>
    <row r="34" spans="1:14" customFormat="1" ht="15" customHeight="1" thickTop="1" thickBot="1">
      <c r="A34" s="347">
        <v>4669</v>
      </c>
      <c r="B34" s="348" t="s">
        <v>732</v>
      </c>
      <c r="C34" s="349">
        <v>269761</v>
      </c>
      <c r="D34" s="349">
        <v>2231</v>
      </c>
      <c r="E34" s="350">
        <v>271992</v>
      </c>
      <c r="F34" s="86">
        <f t="shared" si="2"/>
        <v>56724</v>
      </c>
      <c r="G34" s="350">
        <v>48184</v>
      </c>
      <c r="H34" s="350">
        <v>8540</v>
      </c>
      <c r="I34" s="98">
        <f t="shared" si="3"/>
        <v>328716</v>
      </c>
      <c r="J34" s="354">
        <v>7258</v>
      </c>
      <c r="K34" s="354">
        <v>321458</v>
      </c>
      <c r="L34" s="705" t="s">
        <v>733</v>
      </c>
      <c r="M34" s="706"/>
      <c r="N34" s="7"/>
    </row>
    <row r="35" spans="1:14" customFormat="1" ht="16.899999999999999" customHeight="1">
      <c r="A35" s="450">
        <v>4690</v>
      </c>
      <c r="B35" s="451" t="s">
        <v>542</v>
      </c>
      <c r="C35" s="469">
        <v>23402</v>
      </c>
      <c r="D35" s="457">
        <v>434</v>
      </c>
      <c r="E35" s="469">
        <v>23836</v>
      </c>
      <c r="F35" s="469">
        <f t="shared" si="2"/>
        <v>16019</v>
      </c>
      <c r="G35" s="457">
        <v>15500</v>
      </c>
      <c r="H35" s="457">
        <v>519</v>
      </c>
      <c r="I35" s="456">
        <f t="shared" si="3"/>
        <v>39855</v>
      </c>
      <c r="J35" s="457">
        <v>10</v>
      </c>
      <c r="K35" s="457">
        <v>39845</v>
      </c>
      <c r="L35" s="711" t="s">
        <v>552</v>
      </c>
      <c r="M35" s="712"/>
    </row>
    <row r="36" spans="1:14" customFormat="1" ht="28.5" customHeight="1" thickBot="1">
      <c r="A36" s="200">
        <v>4691</v>
      </c>
      <c r="B36" s="90" t="s">
        <v>619</v>
      </c>
      <c r="C36" s="86">
        <v>12163</v>
      </c>
      <c r="D36" s="318">
        <v>714</v>
      </c>
      <c r="E36" s="86">
        <v>12877</v>
      </c>
      <c r="F36" s="86">
        <f t="shared" si="2"/>
        <v>3381</v>
      </c>
      <c r="G36" s="318">
        <v>2724</v>
      </c>
      <c r="H36" s="318">
        <v>657</v>
      </c>
      <c r="I36" s="98">
        <f t="shared" si="3"/>
        <v>16258</v>
      </c>
      <c r="J36" s="318">
        <v>2859</v>
      </c>
      <c r="K36" s="318">
        <v>13399</v>
      </c>
      <c r="L36" s="705" t="s">
        <v>595</v>
      </c>
      <c r="M36" s="706"/>
    </row>
    <row r="37" spans="1:14" customFormat="1" ht="20.45" customHeight="1" thickTop="1" thickBot="1">
      <c r="A37" s="199">
        <v>4692</v>
      </c>
      <c r="B37" s="59" t="s">
        <v>620</v>
      </c>
      <c r="C37" s="85">
        <v>290460</v>
      </c>
      <c r="D37" s="315">
        <v>3359</v>
      </c>
      <c r="E37" s="85">
        <v>293819</v>
      </c>
      <c r="F37" s="85">
        <f t="shared" si="2"/>
        <v>7231</v>
      </c>
      <c r="G37" s="315">
        <v>6052</v>
      </c>
      <c r="H37" s="315">
        <v>1179</v>
      </c>
      <c r="I37" s="97">
        <f t="shared" si="3"/>
        <v>301050</v>
      </c>
      <c r="J37" s="315">
        <v>6491</v>
      </c>
      <c r="K37" s="315">
        <v>294559</v>
      </c>
      <c r="L37" s="709" t="s">
        <v>594</v>
      </c>
      <c r="M37" s="710"/>
    </row>
    <row r="38" spans="1:14" customFormat="1" ht="18" customHeight="1" thickTop="1" thickBot="1">
      <c r="A38" s="200">
        <v>4712</v>
      </c>
      <c r="B38" s="90" t="s">
        <v>543</v>
      </c>
      <c r="C38" s="86">
        <v>331848</v>
      </c>
      <c r="D38" s="318">
        <v>11529</v>
      </c>
      <c r="E38" s="86">
        <v>343377</v>
      </c>
      <c r="F38" s="86">
        <f t="shared" si="2"/>
        <v>260078</v>
      </c>
      <c r="G38" s="318">
        <v>226583</v>
      </c>
      <c r="H38" s="318">
        <v>33495</v>
      </c>
      <c r="I38" s="98">
        <f t="shared" si="3"/>
        <v>603455</v>
      </c>
      <c r="J38" s="318">
        <v>173485</v>
      </c>
      <c r="K38" s="318">
        <v>429970</v>
      </c>
      <c r="L38" s="705" t="s">
        <v>553</v>
      </c>
      <c r="M38" s="706"/>
    </row>
    <row r="39" spans="1:14" customFormat="1" ht="13.5" customHeight="1" thickTop="1" thickBot="1">
      <c r="A39" s="199">
        <v>4714</v>
      </c>
      <c r="B39" s="59" t="s">
        <v>544</v>
      </c>
      <c r="C39" s="85">
        <v>672210</v>
      </c>
      <c r="D39" s="315">
        <v>32376</v>
      </c>
      <c r="E39" s="85">
        <v>704586</v>
      </c>
      <c r="F39" s="85">
        <f t="shared" si="2"/>
        <v>536036</v>
      </c>
      <c r="G39" s="315">
        <v>444217</v>
      </c>
      <c r="H39" s="315">
        <v>91819</v>
      </c>
      <c r="I39" s="97">
        <f t="shared" si="3"/>
        <v>1240622</v>
      </c>
      <c r="J39" s="315">
        <v>165694</v>
      </c>
      <c r="K39" s="315">
        <v>1074928</v>
      </c>
      <c r="L39" s="709" t="s">
        <v>554</v>
      </c>
      <c r="M39" s="710"/>
    </row>
    <row r="40" spans="1:14" customFormat="1" ht="18" customHeight="1" thickTop="1" thickBot="1">
      <c r="A40" s="200">
        <v>4719</v>
      </c>
      <c r="B40" s="90" t="s">
        <v>645</v>
      </c>
      <c r="C40" s="86">
        <v>3715448</v>
      </c>
      <c r="D40" s="318">
        <v>28774</v>
      </c>
      <c r="E40" s="86">
        <v>3744222</v>
      </c>
      <c r="F40" s="86">
        <f t="shared" si="2"/>
        <v>799869</v>
      </c>
      <c r="G40" s="318">
        <v>730963</v>
      </c>
      <c r="H40" s="318">
        <v>68906</v>
      </c>
      <c r="I40" s="98">
        <f t="shared" si="3"/>
        <v>4544091</v>
      </c>
      <c r="J40" s="318">
        <v>249176</v>
      </c>
      <c r="K40" s="318">
        <v>4294915</v>
      </c>
      <c r="L40" s="705" t="s">
        <v>593</v>
      </c>
      <c r="M40" s="706"/>
    </row>
    <row r="41" spans="1:14" customFormat="1" ht="18" customHeight="1" thickTop="1" thickBot="1">
      <c r="A41" s="199">
        <v>4720</v>
      </c>
      <c r="B41" s="59" t="s">
        <v>622</v>
      </c>
      <c r="C41" s="85">
        <v>321630</v>
      </c>
      <c r="D41" s="315">
        <v>4964</v>
      </c>
      <c r="E41" s="85">
        <v>326594</v>
      </c>
      <c r="F41" s="85">
        <f t="shared" si="2"/>
        <v>71165</v>
      </c>
      <c r="G41" s="315">
        <v>50427</v>
      </c>
      <c r="H41" s="315">
        <v>20738</v>
      </c>
      <c r="I41" s="97">
        <f t="shared" si="3"/>
        <v>397759</v>
      </c>
      <c r="J41" s="315">
        <v>19248</v>
      </c>
      <c r="K41" s="315">
        <v>378511</v>
      </c>
      <c r="L41" s="709" t="s">
        <v>592</v>
      </c>
      <c r="M41" s="710"/>
    </row>
    <row r="42" spans="1:14" s="430" customFormat="1" ht="18" customHeight="1" thickTop="1" thickBot="1">
      <c r="A42" s="200">
        <v>4722</v>
      </c>
      <c r="B42" s="90" t="s">
        <v>632</v>
      </c>
      <c r="C42" s="86">
        <v>0</v>
      </c>
      <c r="D42" s="318">
        <v>0</v>
      </c>
      <c r="E42" s="86">
        <v>0</v>
      </c>
      <c r="F42" s="86">
        <f t="shared" si="2"/>
        <v>0</v>
      </c>
      <c r="G42" s="318">
        <v>0</v>
      </c>
      <c r="H42" s="318">
        <v>0</v>
      </c>
      <c r="I42" s="98">
        <f t="shared" si="3"/>
        <v>0</v>
      </c>
      <c r="J42" s="318">
        <v>0</v>
      </c>
      <c r="K42" s="318">
        <v>0</v>
      </c>
      <c r="L42" s="705" t="s">
        <v>591</v>
      </c>
      <c r="M42" s="706"/>
    </row>
    <row r="43" spans="1:14" customFormat="1" ht="18" customHeight="1" thickTop="1" thickBot="1">
      <c r="A43" s="199">
        <v>4723</v>
      </c>
      <c r="B43" s="59" t="s">
        <v>631</v>
      </c>
      <c r="C43" s="85">
        <v>2742</v>
      </c>
      <c r="D43" s="315">
        <v>87</v>
      </c>
      <c r="E43" s="85">
        <v>2829</v>
      </c>
      <c r="F43" s="85">
        <f t="shared" si="2"/>
        <v>946</v>
      </c>
      <c r="G43" s="315">
        <v>806</v>
      </c>
      <c r="H43" s="315">
        <v>140</v>
      </c>
      <c r="I43" s="97">
        <f>K43+J43</f>
        <v>3775</v>
      </c>
      <c r="J43" s="315">
        <v>4</v>
      </c>
      <c r="K43" s="315">
        <v>3771</v>
      </c>
      <c r="L43" s="709" t="s">
        <v>590</v>
      </c>
      <c r="M43" s="710"/>
    </row>
    <row r="44" spans="1:14" customFormat="1" ht="18" customHeight="1" thickTop="1" thickBot="1">
      <c r="A44" s="200">
        <v>4724</v>
      </c>
      <c r="B44" s="90" t="s">
        <v>630</v>
      </c>
      <c r="C44" s="86">
        <v>1229265</v>
      </c>
      <c r="D44" s="318">
        <v>6684</v>
      </c>
      <c r="E44" s="86">
        <v>1235949</v>
      </c>
      <c r="F44" s="86">
        <f t="shared" si="2"/>
        <v>159803</v>
      </c>
      <c r="G44" s="318">
        <v>71573</v>
      </c>
      <c r="H44" s="318">
        <v>88230</v>
      </c>
      <c r="I44" s="98">
        <f>K44+J44</f>
        <v>1395752</v>
      </c>
      <c r="J44" s="318">
        <v>8774</v>
      </c>
      <c r="K44" s="318">
        <v>1386978</v>
      </c>
      <c r="L44" s="705" t="s">
        <v>589</v>
      </c>
      <c r="M44" s="706"/>
    </row>
    <row r="45" spans="1:14" customFormat="1" ht="18" customHeight="1" thickTop="1" thickBot="1">
      <c r="A45" s="199">
        <v>4725</v>
      </c>
      <c r="B45" s="59" t="s">
        <v>629</v>
      </c>
      <c r="C45" s="85">
        <v>69595</v>
      </c>
      <c r="D45" s="315">
        <v>33</v>
      </c>
      <c r="E45" s="85">
        <v>69628</v>
      </c>
      <c r="F45" s="85">
        <f t="shared" si="2"/>
        <v>3444</v>
      </c>
      <c r="G45" s="315">
        <v>318</v>
      </c>
      <c r="H45" s="315">
        <v>3126</v>
      </c>
      <c r="I45" s="97">
        <f t="shared" ref="I45:I70" si="4">K45+J45</f>
        <v>73072</v>
      </c>
      <c r="J45" s="315">
        <v>31216</v>
      </c>
      <c r="K45" s="315">
        <v>41856</v>
      </c>
      <c r="L45" s="709" t="s">
        <v>588</v>
      </c>
      <c r="M45" s="710"/>
    </row>
    <row r="46" spans="1:14" customFormat="1" ht="18" customHeight="1" thickTop="1" thickBot="1">
      <c r="A46" s="200">
        <v>4726</v>
      </c>
      <c r="B46" s="90" t="s">
        <v>545</v>
      </c>
      <c r="C46" s="86">
        <v>145164</v>
      </c>
      <c r="D46" s="318">
        <v>2220</v>
      </c>
      <c r="E46" s="86">
        <v>147384</v>
      </c>
      <c r="F46" s="86">
        <f t="shared" si="2"/>
        <v>65951</v>
      </c>
      <c r="G46" s="318">
        <v>50334</v>
      </c>
      <c r="H46" s="318">
        <v>15617</v>
      </c>
      <c r="I46" s="98">
        <f t="shared" si="4"/>
        <v>213335</v>
      </c>
      <c r="J46" s="318">
        <v>44</v>
      </c>
      <c r="K46" s="318">
        <v>213291</v>
      </c>
      <c r="L46" s="705" t="s">
        <v>555</v>
      </c>
      <c r="M46" s="706"/>
    </row>
    <row r="47" spans="1:14" customFormat="1" ht="18" customHeight="1" thickTop="1" thickBot="1">
      <c r="A47" s="199">
        <v>4727</v>
      </c>
      <c r="B47" s="59" t="s">
        <v>628</v>
      </c>
      <c r="C47" s="85">
        <v>10487</v>
      </c>
      <c r="D47" s="315">
        <v>233</v>
      </c>
      <c r="E47" s="85">
        <v>10720</v>
      </c>
      <c r="F47" s="85">
        <f t="shared" si="2"/>
        <v>3519</v>
      </c>
      <c r="G47" s="315">
        <v>796</v>
      </c>
      <c r="H47" s="315">
        <v>2723</v>
      </c>
      <c r="I47" s="97">
        <f t="shared" si="4"/>
        <v>14239</v>
      </c>
      <c r="J47" s="315">
        <v>0</v>
      </c>
      <c r="K47" s="315">
        <v>14239</v>
      </c>
      <c r="L47" s="709" t="s">
        <v>587</v>
      </c>
      <c r="M47" s="710"/>
    </row>
    <row r="48" spans="1:14" customFormat="1" ht="18" customHeight="1" thickTop="1" thickBot="1">
      <c r="A48" s="200">
        <v>4728</v>
      </c>
      <c r="B48" s="90" t="s">
        <v>633</v>
      </c>
      <c r="C48" s="86">
        <v>685</v>
      </c>
      <c r="D48" s="318">
        <v>1</v>
      </c>
      <c r="E48" s="86">
        <v>686</v>
      </c>
      <c r="F48" s="86">
        <f t="shared" si="2"/>
        <v>290</v>
      </c>
      <c r="G48" s="318">
        <v>226</v>
      </c>
      <c r="H48" s="318">
        <v>64</v>
      </c>
      <c r="I48" s="98">
        <f t="shared" si="4"/>
        <v>976</v>
      </c>
      <c r="J48" s="318">
        <v>0</v>
      </c>
      <c r="K48" s="318">
        <v>976</v>
      </c>
      <c r="L48" s="705" t="s">
        <v>586</v>
      </c>
      <c r="M48" s="706"/>
    </row>
    <row r="49" spans="1:13" customFormat="1" ht="18" customHeight="1" thickTop="1" thickBot="1">
      <c r="A49" s="199">
        <v>4729</v>
      </c>
      <c r="B49" s="59" t="s">
        <v>642</v>
      </c>
      <c r="C49" s="85">
        <v>247304</v>
      </c>
      <c r="D49" s="315">
        <v>3774</v>
      </c>
      <c r="E49" s="85">
        <v>251078</v>
      </c>
      <c r="F49" s="85">
        <f t="shared" si="2"/>
        <v>22997</v>
      </c>
      <c r="G49" s="315">
        <v>4893</v>
      </c>
      <c r="H49" s="315">
        <v>18104</v>
      </c>
      <c r="I49" s="97">
        <f t="shared" si="4"/>
        <v>274075</v>
      </c>
      <c r="J49" s="315">
        <v>88898</v>
      </c>
      <c r="K49" s="315">
        <v>185177</v>
      </c>
      <c r="L49" s="709" t="s">
        <v>644</v>
      </c>
      <c r="M49" s="710"/>
    </row>
    <row r="50" spans="1:13" customFormat="1" ht="18" customHeight="1" thickTop="1" thickBot="1">
      <c r="A50" s="200">
        <v>4730</v>
      </c>
      <c r="B50" s="90" t="s">
        <v>627</v>
      </c>
      <c r="C50" s="86">
        <v>1144143</v>
      </c>
      <c r="D50" s="318">
        <v>22379</v>
      </c>
      <c r="E50" s="86">
        <v>1166522</v>
      </c>
      <c r="F50" s="86">
        <f t="shared" si="2"/>
        <v>63275</v>
      </c>
      <c r="G50" s="318">
        <v>40781</v>
      </c>
      <c r="H50" s="318">
        <v>22494</v>
      </c>
      <c r="I50" s="98">
        <f t="shared" si="4"/>
        <v>1229797</v>
      </c>
      <c r="J50" s="318">
        <v>911746</v>
      </c>
      <c r="K50" s="318">
        <v>318051</v>
      </c>
      <c r="L50" s="705" t="s">
        <v>585</v>
      </c>
      <c r="M50" s="706"/>
    </row>
    <row r="51" spans="1:13" customFormat="1" ht="24" customHeight="1" thickTop="1" thickBot="1">
      <c r="A51" s="199">
        <v>4741</v>
      </c>
      <c r="B51" s="59" t="s">
        <v>634</v>
      </c>
      <c r="C51" s="85">
        <v>2384942</v>
      </c>
      <c r="D51" s="315">
        <v>4356</v>
      </c>
      <c r="E51" s="85">
        <v>2389298</v>
      </c>
      <c r="F51" s="85">
        <f t="shared" si="2"/>
        <v>181778</v>
      </c>
      <c r="G51" s="315">
        <v>155286</v>
      </c>
      <c r="H51" s="315">
        <v>26492</v>
      </c>
      <c r="I51" s="97">
        <f t="shared" si="4"/>
        <v>2571076</v>
      </c>
      <c r="J51" s="315">
        <v>540154</v>
      </c>
      <c r="K51" s="315">
        <v>2030922</v>
      </c>
      <c r="L51" s="709" t="s">
        <v>584</v>
      </c>
      <c r="M51" s="710"/>
    </row>
    <row r="52" spans="1:13" ht="15.75" thickTop="1" thickBot="1">
      <c r="A52" s="200">
        <v>4742</v>
      </c>
      <c r="B52" s="90" t="s">
        <v>706</v>
      </c>
      <c r="C52" s="86">
        <v>18035</v>
      </c>
      <c r="D52" s="318">
        <v>717</v>
      </c>
      <c r="E52" s="86">
        <v>18752</v>
      </c>
      <c r="F52" s="86">
        <f t="shared" si="2"/>
        <v>3783</v>
      </c>
      <c r="G52" s="318">
        <v>2867</v>
      </c>
      <c r="H52" s="318">
        <v>916</v>
      </c>
      <c r="I52" s="98">
        <f t="shared" si="4"/>
        <v>22535</v>
      </c>
      <c r="J52" s="318">
        <v>0</v>
      </c>
      <c r="K52" s="318">
        <v>22535</v>
      </c>
      <c r="L52" s="705" t="s">
        <v>705</v>
      </c>
      <c r="M52" s="706"/>
    </row>
    <row r="53" spans="1:13" customFormat="1" ht="24" customHeight="1" thickTop="1" thickBot="1">
      <c r="A53" s="199">
        <v>4751</v>
      </c>
      <c r="B53" s="59" t="s">
        <v>626</v>
      </c>
      <c r="C53" s="85">
        <v>82883</v>
      </c>
      <c r="D53" s="315">
        <v>1997</v>
      </c>
      <c r="E53" s="85">
        <v>84880</v>
      </c>
      <c r="F53" s="85">
        <f t="shared" si="2"/>
        <v>55785</v>
      </c>
      <c r="G53" s="315">
        <v>53645</v>
      </c>
      <c r="H53" s="315">
        <v>2140</v>
      </c>
      <c r="I53" s="97">
        <f t="shared" si="4"/>
        <v>140665</v>
      </c>
      <c r="J53" s="315">
        <v>10698</v>
      </c>
      <c r="K53" s="315">
        <v>129967</v>
      </c>
      <c r="L53" s="709" t="s">
        <v>583</v>
      </c>
      <c r="M53" s="710"/>
    </row>
    <row r="54" spans="1:13" ht="40.5" thickTop="1" thickBot="1">
      <c r="A54" s="200">
        <v>4752</v>
      </c>
      <c r="B54" s="90" t="s">
        <v>625</v>
      </c>
      <c r="C54" s="86">
        <v>1031361</v>
      </c>
      <c r="D54" s="318">
        <v>27618</v>
      </c>
      <c r="E54" s="86">
        <v>1058979</v>
      </c>
      <c r="F54" s="86">
        <f t="shared" si="2"/>
        <v>131692</v>
      </c>
      <c r="G54" s="318">
        <v>100219</v>
      </c>
      <c r="H54" s="318">
        <v>31473</v>
      </c>
      <c r="I54" s="98">
        <f t="shared" si="4"/>
        <v>1190671</v>
      </c>
      <c r="J54" s="318">
        <v>229857</v>
      </c>
      <c r="K54" s="318">
        <v>960814</v>
      </c>
      <c r="L54" s="705" t="s">
        <v>582</v>
      </c>
      <c r="M54" s="706"/>
    </row>
    <row r="55" spans="1:13" customFormat="1" ht="24" customHeight="1" thickTop="1" thickBot="1">
      <c r="A55" s="199">
        <v>4753</v>
      </c>
      <c r="B55" s="59" t="s">
        <v>624</v>
      </c>
      <c r="C55" s="85">
        <v>50355</v>
      </c>
      <c r="D55" s="315">
        <v>2400</v>
      </c>
      <c r="E55" s="85">
        <v>52755</v>
      </c>
      <c r="F55" s="85">
        <f t="shared" si="2"/>
        <v>17093</v>
      </c>
      <c r="G55" s="315">
        <v>14956</v>
      </c>
      <c r="H55" s="315">
        <v>2137</v>
      </c>
      <c r="I55" s="97">
        <f t="shared" si="4"/>
        <v>69848</v>
      </c>
      <c r="J55" s="315">
        <v>568</v>
      </c>
      <c r="K55" s="315">
        <v>69280</v>
      </c>
      <c r="L55" s="709" t="s">
        <v>581</v>
      </c>
      <c r="M55" s="710"/>
    </row>
    <row r="56" spans="1:13" ht="16.5" customHeight="1" thickTop="1" thickBot="1">
      <c r="A56" s="200">
        <v>4754</v>
      </c>
      <c r="B56" s="90" t="s">
        <v>546</v>
      </c>
      <c r="C56" s="86">
        <v>2170223</v>
      </c>
      <c r="D56" s="318">
        <v>55417</v>
      </c>
      <c r="E56" s="86">
        <v>2225640</v>
      </c>
      <c r="F56" s="86">
        <f t="shared" si="2"/>
        <v>560419</v>
      </c>
      <c r="G56" s="318">
        <v>464514</v>
      </c>
      <c r="H56" s="318">
        <v>95905</v>
      </c>
      <c r="I56" s="98">
        <f t="shared" si="4"/>
        <v>2786059</v>
      </c>
      <c r="J56" s="318">
        <v>337256</v>
      </c>
      <c r="K56" s="318">
        <v>2448803</v>
      </c>
      <c r="L56" s="705" t="s">
        <v>556</v>
      </c>
      <c r="M56" s="706"/>
    </row>
    <row r="57" spans="1:13" ht="30" customHeight="1" thickTop="1" thickBot="1">
      <c r="A57" s="199">
        <v>4755</v>
      </c>
      <c r="B57" s="59" t="s">
        <v>641</v>
      </c>
      <c r="C57" s="85">
        <v>1299270</v>
      </c>
      <c r="D57" s="315">
        <v>18648</v>
      </c>
      <c r="E57" s="85">
        <v>1317918</v>
      </c>
      <c r="F57" s="85">
        <f t="shared" si="2"/>
        <v>316047</v>
      </c>
      <c r="G57" s="315">
        <v>202326</v>
      </c>
      <c r="H57" s="315">
        <v>113721</v>
      </c>
      <c r="I57" s="97">
        <f t="shared" si="4"/>
        <v>1633965</v>
      </c>
      <c r="J57" s="315">
        <v>21085</v>
      </c>
      <c r="K57" s="315">
        <v>1612880</v>
      </c>
      <c r="L57" s="709" t="s">
        <v>580</v>
      </c>
      <c r="M57" s="710"/>
    </row>
    <row r="58" spans="1:13" ht="15.75" thickTop="1" thickBot="1">
      <c r="A58" s="200">
        <v>4756</v>
      </c>
      <c r="B58" s="90" t="s">
        <v>635</v>
      </c>
      <c r="C58" s="86">
        <v>29707</v>
      </c>
      <c r="D58" s="318">
        <v>989</v>
      </c>
      <c r="E58" s="86">
        <v>30696</v>
      </c>
      <c r="F58" s="86">
        <f t="shared" si="2"/>
        <v>16480</v>
      </c>
      <c r="G58" s="318">
        <v>14491</v>
      </c>
      <c r="H58" s="318">
        <v>1989</v>
      </c>
      <c r="I58" s="98">
        <f t="shared" si="4"/>
        <v>47176</v>
      </c>
      <c r="J58" s="318">
        <v>1329</v>
      </c>
      <c r="K58" s="318">
        <v>45847</v>
      </c>
      <c r="L58" s="705" t="s">
        <v>579</v>
      </c>
      <c r="M58" s="706"/>
    </row>
    <row r="59" spans="1:13" ht="27" customHeight="1" thickTop="1" thickBot="1">
      <c r="A59" s="199">
        <v>4761</v>
      </c>
      <c r="B59" s="59" t="s">
        <v>636</v>
      </c>
      <c r="C59" s="85">
        <v>167922</v>
      </c>
      <c r="D59" s="315">
        <v>6683</v>
      </c>
      <c r="E59" s="85">
        <v>174605</v>
      </c>
      <c r="F59" s="85">
        <f t="shared" si="2"/>
        <v>187060</v>
      </c>
      <c r="G59" s="315">
        <v>62054</v>
      </c>
      <c r="H59" s="315">
        <v>125006</v>
      </c>
      <c r="I59" s="97">
        <f t="shared" si="4"/>
        <v>361665</v>
      </c>
      <c r="J59" s="315">
        <v>26124</v>
      </c>
      <c r="K59" s="315">
        <v>335541</v>
      </c>
      <c r="L59" s="709" t="s">
        <v>578</v>
      </c>
      <c r="M59" s="710"/>
    </row>
    <row r="60" spans="1:13" ht="31.5" customHeight="1" thickTop="1">
      <c r="A60" s="201">
        <v>4763</v>
      </c>
      <c r="B60" s="197" t="s">
        <v>638</v>
      </c>
      <c r="C60" s="470">
        <v>93382</v>
      </c>
      <c r="D60" s="455">
        <v>4873</v>
      </c>
      <c r="E60" s="470">
        <v>98255</v>
      </c>
      <c r="F60" s="470">
        <f t="shared" si="2"/>
        <v>59259</v>
      </c>
      <c r="G60" s="455">
        <v>54883</v>
      </c>
      <c r="H60" s="455">
        <v>4376</v>
      </c>
      <c r="I60" s="454">
        <f t="shared" si="4"/>
        <v>157514</v>
      </c>
      <c r="J60" s="455">
        <v>4985</v>
      </c>
      <c r="K60" s="455">
        <v>152529</v>
      </c>
      <c r="L60" s="707" t="s">
        <v>576</v>
      </c>
      <c r="M60" s="708"/>
    </row>
    <row r="61" spans="1:13" ht="15" thickBot="1">
      <c r="A61" s="199">
        <v>4764</v>
      </c>
      <c r="B61" s="59" t="s">
        <v>623</v>
      </c>
      <c r="C61" s="85">
        <v>206034</v>
      </c>
      <c r="D61" s="315">
        <v>743</v>
      </c>
      <c r="E61" s="85">
        <v>206777</v>
      </c>
      <c r="F61" s="85">
        <f t="shared" si="2"/>
        <v>61994</v>
      </c>
      <c r="G61" s="315">
        <v>42008</v>
      </c>
      <c r="H61" s="315">
        <v>19986</v>
      </c>
      <c r="I61" s="97">
        <f t="shared" si="4"/>
        <v>268771</v>
      </c>
      <c r="J61" s="315">
        <v>7019</v>
      </c>
      <c r="K61" s="315">
        <v>261752</v>
      </c>
      <c r="L61" s="709" t="s">
        <v>575</v>
      </c>
      <c r="M61" s="710"/>
    </row>
    <row r="62" spans="1:13" ht="44.25" customHeight="1" thickTop="1" thickBot="1">
      <c r="A62" s="200">
        <v>4771</v>
      </c>
      <c r="B62" s="90" t="s">
        <v>639</v>
      </c>
      <c r="C62" s="86">
        <v>2936372</v>
      </c>
      <c r="D62" s="318">
        <v>626763</v>
      </c>
      <c r="E62" s="86">
        <v>3563135</v>
      </c>
      <c r="F62" s="86">
        <f t="shared" si="2"/>
        <v>641751</v>
      </c>
      <c r="G62" s="318">
        <v>580188</v>
      </c>
      <c r="H62" s="318">
        <v>61563</v>
      </c>
      <c r="I62" s="98">
        <f t="shared" si="4"/>
        <v>4204886</v>
      </c>
      <c r="J62" s="318">
        <v>67267</v>
      </c>
      <c r="K62" s="318">
        <v>4137619</v>
      </c>
      <c r="L62" s="705" t="s">
        <v>574</v>
      </c>
      <c r="M62" s="706"/>
    </row>
    <row r="63" spans="1:13" ht="33" customHeight="1" thickTop="1" thickBot="1">
      <c r="A63" s="199">
        <v>4772</v>
      </c>
      <c r="B63" s="59" t="s">
        <v>640</v>
      </c>
      <c r="C63" s="85">
        <v>667058</v>
      </c>
      <c r="D63" s="315">
        <v>21509</v>
      </c>
      <c r="E63" s="85">
        <v>688567</v>
      </c>
      <c r="F63" s="85">
        <f t="shared" si="2"/>
        <v>205963</v>
      </c>
      <c r="G63" s="315">
        <v>178511</v>
      </c>
      <c r="H63" s="315">
        <v>27452</v>
      </c>
      <c r="I63" s="97">
        <f t="shared" si="4"/>
        <v>894530</v>
      </c>
      <c r="J63" s="315">
        <v>80893</v>
      </c>
      <c r="K63" s="315">
        <v>813637</v>
      </c>
      <c r="L63" s="709" t="s">
        <v>573</v>
      </c>
      <c r="M63" s="710"/>
    </row>
    <row r="64" spans="1:13" ht="31.7" customHeight="1" thickTop="1" thickBot="1">
      <c r="A64" s="200">
        <v>4774</v>
      </c>
      <c r="B64" s="90" t="s">
        <v>547</v>
      </c>
      <c r="C64" s="86">
        <v>2458</v>
      </c>
      <c r="D64" s="318">
        <v>52</v>
      </c>
      <c r="E64" s="86">
        <v>2510</v>
      </c>
      <c r="F64" s="86">
        <f t="shared" si="2"/>
        <v>952</v>
      </c>
      <c r="G64" s="318">
        <v>840</v>
      </c>
      <c r="H64" s="318">
        <v>112</v>
      </c>
      <c r="I64" s="98">
        <f t="shared" si="4"/>
        <v>3462</v>
      </c>
      <c r="J64" s="318">
        <v>0</v>
      </c>
      <c r="K64" s="318">
        <v>3462</v>
      </c>
      <c r="L64" s="705" t="s">
        <v>557</v>
      </c>
      <c r="M64" s="706"/>
    </row>
    <row r="65" spans="1:13" ht="28.35" customHeight="1" thickTop="1" thickBot="1">
      <c r="A65" s="199">
        <v>4775</v>
      </c>
      <c r="B65" s="59" t="s">
        <v>569</v>
      </c>
      <c r="C65" s="85">
        <v>2042145</v>
      </c>
      <c r="D65" s="315">
        <v>25840</v>
      </c>
      <c r="E65" s="85">
        <v>2067985</v>
      </c>
      <c r="F65" s="85">
        <f t="shared" si="2"/>
        <v>200948</v>
      </c>
      <c r="G65" s="315">
        <v>124103</v>
      </c>
      <c r="H65" s="315">
        <v>76845</v>
      </c>
      <c r="I65" s="97">
        <f t="shared" si="4"/>
        <v>2268933</v>
      </c>
      <c r="J65" s="315">
        <v>21675</v>
      </c>
      <c r="K65" s="315">
        <v>2247258</v>
      </c>
      <c r="L65" s="709" t="s">
        <v>572</v>
      </c>
      <c r="M65" s="710"/>
    </row>
    <row r="66" spans="1:13" ht="19.5" customHeight="1" thickTop="1" thickBot="1">
      <c r="A66" s="200">
        <v>4776</v>
      </c>
      <c r="B66" s="90" t="s">
        <v>568</v>
      </c>
      <c r="C66" s="86">
        <v>99618</v>
      </c>
      <c r="D66" s="318">
        <v>1802</v>
      </c>
      <c r="E66" s="86">
        <v>101420</v>
      </c>
      <c r="F66" s="86">
        <f t="shared" si="2"/>
        <v>16614</v>
      </c>
      <c r="G66" s="318">
        <v>9946</v>
      </c>
      <c r="H66" s="318">
        <v>6668</v>
      </c>
      <c r="I66" s="98">
        <f t="shared" si="4"/>
        <v>118034</v>
      </c>
      <c r="J66" s="318">
        <v>185</v>
      </c>
      <c r="K66" s="318">
        <v>117849</v>
      </c>
      <c r="L66" s="705" t="s">
        <v>571</v>
      </c>
      <c r="M66" s="706"/>
    </row>
    <row r="67" spans="1:13" ht="31.7" customHeight="1" thickTop="1" thickBot="1">
      <c r="A67" s="199">
        <v>4777</v>
      </c>
      <c r="B67" s="59" t="s">
        <v>567</v>
      </c>
      <c r="C67" s="85">
        <v>791</v>
      </c>
      <c r="D67" s="315">
        <v>414</v>
      </c>
      <c r="E67" s="85">
        <v>1205</v>
      </c>
      <c r="F67" s="85">
        <f t="shared" si="2"/>
        <v>296</v>
      </c>
      <c r="G67" s="315">
        <v>215</v>
      </c>
      <c r="H67" s="315">
        <v>81</v>
      </c>
      <c r="I67" s="97">
        <f t="shared" si="4"/>
        <v>1501</v>
      </c>
      <c r="J67" s="315">
        <v>1189</v>
      </c>
      <c r="K67" s="315">
        <v>312</v>
      </c>
      <c r="L67" s="709" t="s">
        <v>570</v>
      </c>
      <c r="M67" s="710"/>
    </row>
    <row r="68" spans="1:13" s="354" customFormat="1" ht="31.7" customHeight="1" thickTop="1" thickBot="1">
      <c r="A68" s="200">
        <v>4778</v>
      </c>
      <c r="B68" s="90" t="s">
        <v>721</v>
      </c>
      <c r="C68" s="86">
        <v>11060</v>
      </c>
      <c r="D68" s="318">
        <v>532</v>
      </c>
      <c r="E68" s="86">
        <v>11592</v>
      </c>
      <c r="F68" s="86">
        <f t="shared" si="2"/>
        <v>2446</v>
      </c>
      <c r="G68" s="318">
        <v>1811</v>
      </c>
      <c r="H68" s="318">
        <v>635</v>
      </c>
      <c r="I68" s="98">
        <f t="shared" si="4"/>
        <v>14038</v>
      </c>
      <c r="J68" s="318">
        <v>1168</v>
      </c>
      <c r="K68" s="318">
        <v>12870</v>
      </c>
      <c r="L68" s="705" t="s">
        <v>722</v>
      </c>
      <c r="M68" s="706"/>
    </row>
    <row r="69" spans="1:13" s="171" customFormat="1" ht="32.25" customHeight="1" thickTop="1" thickBot="1">
      <c r="A69" s="199">
        <v>4779</v>
      </c>
      <c r="B69" s="59" t="s">
        <v>566</v>
      </c>
      <c r="C69" s="85">
        <v>282738</v>
      </c>
      <c r="D69" s="315">
        <v>4274</v>
      </c>
      <c r="E69" s="85">
        <v>287012</v>
      </c>
      <c r="F69" s="85">
        <f t="shared" si="2"/>
        <v>123815</v>
      </c>
      <c r="G69" s="315">
        <v>110826</v>
      </c>
      <c r="H69" s="315">
        <v>12989</v>
      </c>
      <c r="I69" s="97">
        <f t="shared" si="4"/>
        <v>410827</v>
      </c>
      <c r="J69" s="315">
        <v>4864</v>
      </c>
      <c r="K69" s="315">
        <v>405963</v>
      </c>
      <c r="L69" s="709" t="s">
        <v>643</v>
      </c>
      <c r="M69" s="710"/>
    </row>
    <row r="70" spans="1:13" s="354" customFormat="1" ht="25.9" customHeight="1" thickTop="1">
      <c r="A70" s="200">
        <v>4789</v>
      </c>
      <c r="B70" s="90" t="s">
        <v>724</v>
      </c>
      <c r="C70" s="414">
        <v>11165</v>
      </c>
      <c r="D70" s="415">
        <v>43</v>
      </c>
      <c r="E70" s="414">
        <v>11208</v>
      </c>
      <c r="F70" s="414">
        <f t="shared" si="2"/>
        <v>2207</v>
      </c>
      <c r="G70" s="415">
        <v>1594</v>
      </c>
      <c r="H70" s="415">
        <v>613</v>
      </c>
      <c r="I70" s="416">
        <f t="shared" si="4"/>
        <v>13415</v>
      </c>
      <c r="J70" s="415">
        <v>0</v>
      </c>
      <c r="K70" s="415">
        <v>13415</v>
      </c>
      <c r="L70" s="705" t="s">
        <v>723</v>
      </c>
      <c r="M70" s="706"/>
    </row>
    <row r="71" spans="1:13" ht="45" customHeight="1">
      <c r="A71" s="564" t="s">
        <v>207</v>
      </c>
      <c r="B71" s="721"/>
      <c r="C71" s="357">
        <f t="shared" ref="C71:J71" si="5">SUM(C13:C70)</f>
        <v>37921529</v>
      </c>
      <c r="D71" s="357">
        <f t="shared" si="5"/>
        <v>1358249</v>
      </c>
      <c r="E71" s="357">
        <f t="shared" si="5"/>
        <v>39279778</v>
      </c>
      <c r="F71" s="357">
        <f t="shared" si="5"/>
        <v>7825485</v>
      </c>
      <c r="G71" s="357">
        <f t="shared" si="5"/>
        <v>5744606</v>
      </c>
      <c r="H71" s="357">
        <f t="shared" si="5"/>
        <v>2080879</v>
      </c>
      <c r="I71" s="357">
        <f t="shared" si="5"/>
        <v>47105263</v>
      </c>
      <c r="J71" s="357">
        <f t="shared" si="5"/>
        <v>8373675</v>
      </c>
      <c r="K71" s="357">
        <f>SUM(K13:K70)</f>
        <v>38731588</v>
      </c>
      <c r="L71" s="566" t="s">
        <v>204</v>
      </c>
      <c r="M71" s="722"/>
    </row>
    <row r="72" spans="1:13" ht="18" customHeight="1">
      <c r="A72" s="7"/>
      <c r="C72" s="76"/>
      <c r="D72" s="76"/>
      <c r="E72" s="76"/>
      <c r="F72" s="76"/>
      <c r="G72" s="76"/>
      <c r="H72" s="76"/>
      <c r="I72" s="76"/>
      <c r="J72" s="76"/>
      <c r="K72" s="76"/>
    </row>
    <row r="73" spans="1:13" ht="18" customHeight="1">
      <c r="A73" s="7"/>
      <c r="C73" s="76"/>
      <c r="D73" s="76"/>
      <c r="E73" s="76"/>
      <c r="F73" s="76"/>
      <c r="G73" s="76"/>
      <c r="H73" s="76"/>
      <c r="I73" s="76"/>
      <c r="J73" s="76"/>
      <c r="K73" s="76"/>
    </row>
    <row r="74" spans="1:13" ht="18" customHeight="1">
      <c r="A74" s="7"/>
      <c r="C74" s="76"/>
      <c r="D74" s="76"/>
      <c r="E74" s="76"/>
      <c r="F74" s="76"/>
      <c r="G74" s="76"/>
      <c r="H74" s="76"/>
      <c r="I74" s="76"/>
      <c r="J74" s="76"/>
      <c r="K74" s="76"/>
    </row>
    <row r="75" spans="1:13" ht="18" customHeight="1">
      <c r="A75" s="7"/>
      <c r="C75" s="76"/>
      <c r="D75" s="76"/>
      <c r="E75" s="76"/>
      <c r="F75" s="76"/>
      <c r="G75" s="76"/>
      <c r="H75" s="76"/>
      <c r="I75" s="76"/>
      <c r="J75" s="76"/>
      <c r="K75" s="76"/>
    </row>
    <row r="76" spans="1:13" ht="18" customHeight="1">
      <c r="A76" s="7"/>
      <c r="C76" s="76"/>
      <c r="D76" s="76"/>
      <c r="E76" s="76"/>
      <c r="F76" s="76"/>
      <c r="G76" s="76"/>
      <c r="H76" s="76"/>
      <c r="I76" s="76"/>
      <c r="J76" s="76"/>
      <c r="K76" s="76"/>
    </row>
    <row r="77" spans="1:13" ht="18" customHeight="1">
      <c r="A77" s="7"/>
      <c r="C77" s="76"/>
      <c r="D77" s="76"/>
      <c r="E77" s="76"/>
      <c r="F77" s="76"/>
      <c r="G77" s="76"/>
      <c r="H77" s="76"/>
      <c r="I77" s="76"/>
      <c r="J77" s="76"/>
      <c r="K77" s="76"/>
    </row>
    <row r="78" spans="1:13" ht="18" customHeight="1">
      <c r="A78" s="7"/>
      <c r="C78" s="76"/>
      <c r="D78" s="76"/>
      <c r="E78" s="76"/>
      <c r="F78" s="76"/>
      <c r="G78" s="76"/>
      <c r="H78" s="76"/>
      <c r="I78" s="76"/>
      <c r="J78" s="76"/>
      <c r="K78" s="76"/>
    </row>
    <row r="79" spans="1:13" ht="18" customHeight="1">
      <c r="A79" s="7"/>
      <c r="C79" s="76"/>
      <c r="D79" s="76"/>
      <c r="E79" s="76"/>
      <c r="F79" s="76"/>
      <c r="G79" s="76"/>
      <c r="H79" s="76"/>
      <c r="I79" s="76"/>
      <c r="J79" s="76"/>
      <c r="K79" s="76"/>
    </row>
    <row r="80" spans="1:13" ht="18" customHeight="1">
      <c r="A80" s="7"/>
      <c r="C80" s="76"/>
      <c r="D80" s="76"/>
      <c r="E80" s="76"/>
      <c r="F80" s="76"/>
      <c r="G80" s="76"/>
      <c r="H80" s="76"/>
      <c r="I80" s="76"/>
      <c r="J80" s="76"/>
      <c r="K80" s="76"/>
    </row>
    <row r="81" spans="1:11" ht="18" customHeight="1">
      <c r="A81" s="7"/>
      <c r="C81" s="76"/>
      <c r="D81" s="76"/>
      <c r="E81" s="76"/>
      <c r="F81" s="76"/>
      <c r="G81" s="76"/>
      <c r="H81" s="76"/>
      <c r="I81" s="76"/>
      <c r="J81" s="76"/>
      <c r="K81" s="76"/>
    </row>
    <row r="82" spans="1:11" ht="18" customHeight="1">
      <c r="A82" s="7"/>
      <c r="C82" s="76"/>
      <c r="D82" s="76"/>
      <c r="E82" s="76"/>
      <c r="F82" s="76"/>
      <c r="G82" s="76"/>
      <c r="H82" s="76"/>
      <c r="I82" s="76"/>
      <c r="J82" s="76"/>
      <c r="K82" s="76"/>
    </row>
    <row r="83" spans="1:11" ht="18" customHeight="1">
      <c r="A83" s="7"/>
      <c r="C83" s="76"/>
      <c r="D83" s="76"/>
      <c r="E83" s="76"/>
      <c r="F83" s="76"/>
      <c r="G83" s="76"/>
      <c r="H83" s="76"/>
      <c r="I83" s="76"/>
      <c r="J83" s="76"/>
      <c r="K83" s="76"/>
    </row>
    <row r="84" spans="1:11" ht="18" customHeight="1">
      <c r="A84" s="7"/>
      <c r="C84" s="76"/>
      <c r="D84" s="76"/>
      <c r="E84" s="76"/>
      <c r="F84" s="76"/>
      <c r="G84" s="76"/>
      <c r="H84" s="76"/>
      <c r="I84" s="76"/>
      <c r="J84" s="76"/>
      <c r="K84" s="76"/>
    </row>
    <row r="85" spans="1:11" ht="18" customHeight="1">
      <c r="A85" s="7"/>
      <c r="C85" s="76"/>
      <c r="D85" s="76"/>
      <c r="E85" s="76"/>
      <c r="F85" s="76"/>
      <c r="G85" s="76"/>
      <c r="H85" s="76"/>
      <c r="I85" s="76"/>
      <c r="J85" s="76"/>
      <c r="K85" s="76"/>
    </row>
    <row r="86" spans="1:11" ht="18" customHeight="1">
      <c r="A86" s="7"/>
      <c r="C86" s="76"/>
      <c r="D86" s="76"/>
      <c r="E86" s="76"/>
      <c r="F86" s="76"/>
      <c r="G86" s="76"/>
      <c r="H86" s="76"/>
      <c r="I86" s="76"/>
      <c r="J86" s="76"/>
      <c r="K86" s="76"/>
    </row>
    <row r="87" spans="1:11" ht="18" customHeight="1">
      <c r="A87" s="7"/>
      <c r="C87" s="76"/>
      <c r="D87" s="76"/>
      <c r="E87" s="76"/>
      <c r="F87" s="76"/>
      <c r="G87" s="76"/>
      <c r="H87" s="76"/>
      <c r="I87" s="76"/>
      <c r="J87" s="76"/>
      <c r="K87" s="76"/>
    </row>
    <row r="88" spans="1:11" ht="18" customHeight="1">
      <c r="A88" s="7"/>
      <c r="C88" s="76"/>
      <c r="D88" s="76"/>
      <c r="E88" s="76"/>
      <c r="F88" s="76"/>
      <c r="G88" s="76"/>
      <c r="H88" s="76"/>
      <c r="I88" s="76"/>
      <c r="J88" s="76"/>
      <c r="K88" s="76"/>
    </row>
    <row r="89" spans="1:11" ht="18" customHeight="1">
      <c r="A89" s="7"/>
      <c r="C89" s="76"/>
      <c r="D89" s="76"/>
      <c r="E89" s="76"/>
      <c r="F89" s="76"/>
      <c r="G89" s="76"/>
      <c r="H89" s="76"/>
      <c r="I89" s="76"/>
      <c r="J89" s="76"/>
      <c r="K89" s="76"/>
    </row>
    <row r="90" spans="1:11" ht="18" customHeight="1">
      <c r="A90" s="7"/>
      <c r="C90" s="76"/>
      <c r="D90" s="76"/>
      <c r="E90" s="76"/>
      <c r="F90" s="76"/>
      <c r="G90" s="76"/>
      <c r="H90" s="76"/>
      <c r="I90" s="76"/>
      <c r="J90" s="76"/>
      <c r="K90" s="76"/>
    </row>
    <row r="91" spans="1:11" ht="18" customHeight="1">
      <c r="A91" s="7"/>
      <c r="C91" s="76"/>
      <c r="D91" s="76"/>
      <c r="E91" s="76"/>
      <c r="F91" s="76"/>
      <c r="G91" s="76"/>
      <c r="H91" s="76"/>
      <c r="I91" s="76"/>
      <c r="J91" s="76"/>
      <c r="K91" s="76"/>
    </row>
    <row r="92" spans="1:11" ht="18" customHeight="1">
      <c r="A92" s="7"/>
      <c r="C92" s="76"/>
      <c r="D92" s="76"/>
      <c r="E92" s="76"/>
      <c r="F92" s="76"/>
      <c r="G92" s="76"/>
      <c r="H92" s="76"/>
      <c r="I92" s="76"/>
      <c r="J92" s="76"/>
      <c r="K92" s="76"/>
    </row>
    <row r="93" spans="1:11" ht="18" customHeight="1">
      <c r="A93" s="7"/>
      <c r="C93" s="76"/>
      <c r="D93" s="76"/>
      <c r="E93" s="76"/>
      <c r="F93" s="76"/>
      <c r="G93" s="76"/>
      <c r="H93" s="76"/>
      <c r="I93" s="76"/>
      <c r="J93" s="76"/>
      <c r="K93" s="76"/>
    </row>
    <row r="94" spans="1:11" ht="18" customHeight="1">
      <c r="A94" s="7"/>
      <c r="C94" s="76"/>
      <c r="D94" s="76"/>
      <c r="E94" s="76"/>
      <c r="F94" s="76"/>
      <c r="G94" s="76"/>
      <c r="H94" s="76"/>
      <c r="I94" s="76"/>
      <c r="J94" s="76"/>
      <c r="K94" s="76"/>
    </row>
    <row r="95" spans="1:11" ht="18" customHeight="1">
      <c r="A95" s="7"/>
    </row>
    <row r="96" spans="1:11" ht="18" customHeight="1">
      <c r="A96" s="7"/>
    </row>
    <row r="97" spans="1:1">
      <c r="A97" s="7"/>
    </row>
    <row r="98" spans="1:1">
      <c r="A98" s="7"/>
    </row>
  </sheetData>
  <mergeCells count="82">
    <mergeCell ref="L25:M25"/>
    <mergeCell ref="L45:M45"/>
    <mergeCell ref="L46:M46"/>
    <mergeCell ref="L47:M47"/>
    <mergeCell ref="A71:B71"/>
    <mergeCell ref="L66:M66"/>
    <mergeCell ref="L67:M67"/>
    <mergeCell ref="L69:M69"/>
    <mergeCell ref="L71:M71"/>
    <mergeCell ref="L70:M70"/>
    <mergeCell ref="L61:M61"/>
    <mergeCell ref="L62:M62"/>
    <mergeCell ref="L63:M63"/>
    <mergeCell ref="L64:M64"/>
    <mergeCell ref="L65:M65"/>
    <mergeCell ref="L58:M58"/>
    <mergeCell ref="L20:M20"/>
    <mergeCell ref="L21:M21"/>
    <mergeCell ref="L22:M22"/>
    <mergeCell ref="L23:M23"/>
    <mergeCell ref="L24:M24"/>
    <mergeCell ref="L16:M16"/>
    <mergeCell ref="L17:M17"/>
    <mergeCell ref="L9:M12"/>
    <mergeCell ref="L18:M18"/>
    <mergeCell ref="L19:M19"/>
    <mergeCell ref="F9:H9"/>
    <mergeCell ref="I9:K9"/>
    <mergeCell ref="F10:H10"/>
    <mergeCell ref="I10:K10"/>
    <mergeCell ref="L15:M15"/>
    <mergeCell ref="L13:M13"/>
    <mergeCell ref="L14:M14"/>
    <mergeCell ref="A9:A12"/>
    <mergeCell ref="B9:B12"/>
    <mergeCell ref="C9:C10"/>
    <mergeCell ref="D9:D10"/>
    <mergeCell ref="E9:E10"/>
    <mergeCell ref="C11:C12"/>
    <mergeCell ref="D11:D12"/>
    <mergeCell ref="E11:E12"/>
    <mergeCell ref="A2:M2"/>
    <mergeCell ref="A8:B8"/>
    <mergeCell ref="C8:K8"/>
    <mergeCell ref="L8:M8"/>
    <mergeCell ref="A7:M7"/>
    <mergeCell ref="A6:M6"/>
    <mergeCell ref="A5:M5"/>
    <mergeCell ref="A4:M4"/>
    <mergeCell ref="A3:M3"/>
    <mergeCell ref="L27:M27"/>
    <mergeCell ref="L28:M28"/>
    <mergeCell ref="L26:M26"/>
    <mergeCell ref="L29:M29"/>
    <mergeCell ref="L30:M30"/>
    <mergeCell ref="L31:M31"/>
    <mergeCell ref="L32:M32"/>
    <mergeCell ref="L44:M44"/>
    <mergeCell ref="L33:M33"/>
    <mergeCell ref="L35:M35"/>
    <mergeCell ref="L39:M39"/>
    <mergeCell ref="L40:M40"/>
    <mergeCell ref="L41:M41"/>
    <mergeCell ref="L42:M42"/>
    <mergeCell ref="L43:M43"/>
    <mergeCell ref="L37:M37"/>
    <mergeCell ref="L38:M38"/>
    <mergeCell ref="L36:M36"/>
    <mergeCell ref="L34:M34"/>
    <mergeCell ref="L68:M68"/>
    <mergeCell ref="L60:M60"/>
    <mergeCell ref="L48:M48"/>
    <mergeCell ref="L49:M49"/>
    <mergeCell ref="L50:M50"/>
    <mergeCell ref="L51:M51"/>
    <mergeCell ref="L52:M52"/>
    <mergeCell ref="L55:M55"/>
    <mergeCell ref="L56:M56"/>
    <mergeCell ref="L57:M57"/>
    <mergeCell ref="L53:M53"/>
    <mergeCell ref="L54:M54"/>
    <mergeCell ref="L59:M59"/>
  </mergeCells>
  <printOptions horizontalCentered="1"/>
  <pageMargins left="0" right="0" top="0.19685039370078741" bottom="0" header="0.31496062992125984" footer="0.31496062992125984"/>
  <pageSetup paperSize="9" scale="80" orientation="landscape" r:id="rId1"/>
  <headerFooter alignWithMargins="0"/>
  <rowBreaks count="2" manualBreakCount="2">
    <brk id="35" max="12" man="1"/>
    <brk id="60" max="12"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3" tint="0.39997558519241921"/>
  </sheetPr>
  <dimension ref="A1:N17"/>
  <sheetViews>
    <sheetView view="pageBreakPreview" topLeftCell="A10" zoomScaleSheetLayoutView="100" workbookViewId="0">
      <selection sqref="A1:K1"/>
    </sheetView>
  </sheetViews>
  <sheetFormatPr defaultColWidth="9.125" defaultRowHeight="14.25"/>
  <cols>
    <col min="1" max="1" width="5.75" style="139" customWidth="1"/>
    <col min="2" max="2" width="34.5" style="76" bestFit="1" customWidth="1"/>
    <col min="3" max="3" width="10.375" style="76" customWidth="1"/>
    <col min="4" max="4" width="10.375" style="76" bestFit="1" customWidth="1"/>
    <col min="5" max="9" width="9.625" style="76" customWidth="1"/>
    <col min="10" max="10" width="35.75" style="76" customWidth="1"/>
    <col min="11" max="11" width="5.75" style="76" customWidth="1"/>
    <col min="12" max="12" width="12.75" style="76" customWidth="1"/>
    <col min="13" max="16384" width="9.125" style="76"/>
  </cols>
  <sheetData>
    <row r="1" spans="1:14" s="137" customFormat="1" ht="47.25" customHeight="1">
      <c r="A1" s="626"/>
      <c r="B1" s="626"/>
      <c r="C1" s="626"/>
      <c r="D1" s="626"/>
      <c r="E1" s="626"/>
      <c r="F1" s="626"/>
      <c r="G1" s="626"/>
      <c r="H1" s="626"/>
      <c r="I1" s="626"/>
      <c r="J1" s="626"/>
      <c r="K1" s="626"/>
      <c r="L1" s="140"/>
      <c r="M1" s="140"/>
      <c r="N1" s="140"/>
    </row>
    <row r="2" spans="1:14" ht="18" customHeight="1">
      <c r="A2" s="627" t="s">
        <v>402</v>
      </c>
      <c r="B2" s="627"/>
      <c r="C2" s="627"/>
      <c r="D2" s="627"/>
      <c r="E2" s="627"/>
      <c r="F2" s="627"/>
      <c r="G2" s="627"/>
      <c r="H2" s="627"/>
      <c r="I2" s="627"/>
      <c r="J2" s="627"/>
      <c r="K2" s="627"/>
    </row>
    <row r="3" spans="1:14" ht="18" customHeight="1">
      <c r="A3" s="627" t="s">
        <v>110</v>
      </c>
      <c r="B3" s="627"/>
      <c r="C3" s="627"/>
      <c r="D3" s="627"/>
      <c r="E3" s="627"/>
      <c r="F3" s="627"/>
      <c r="G3" s="627"/>
      <c r="H3" s="627"/>
      <c r="I3" s="627"/>
      <c r="J3" s="627"/>
      <c r="K3" s="627"/>
    </row>
    <row r="4" spans="1:14" ht="18" customHeight="1">
      <c r="A4" s="627" t="s">
        <v>654</v>
      </c>
      <c r="B4" s="627"/>
      <c r="C4" s="627"/>
      <c r="D4" s="627"/>
      <c r="E4" s="627"/>
      <c r="F4" s="627"/>
      <c r="G4" s="627"/>
      <c r="H4" s="627"/>
      <c r="I4" s="627"/>
      <c r="J4" s="627"/>
      <c r="K4" s="627"/>
    </row>
    <row r="5" spans="1:14" ht="15.75" customHeight="1">
      <c r="A5" s="625" t="s">
        <v>403</v>
      </c>
      <c r="B5" s="625"/>
      <c r="C5" s="625"/>
      <c r="D5" s="625"/>
      <c r="E5" s="625"/>
      <c r="F5" s="625"/>
      <c r="G5" s="625"/>
      <c r="H5" s="625"/>
      <c r="I5" s="625"/>
      <c r="J5" s="625"/>
      <c r="K5" s="625"/>
    </row>
    <row r="6" spans="1:14" ht="15.75" customHeight="1">
      <c r="A6" s="625" t="s">
        <v>264</v>
      </c>
      <c r="B6" s="625"/>
      <c r="C6" s="625"/>
      <c r="D6" s="625"/>
      <c r="E6" s="625"/>
      <c r="F6" s="625"/>
      <c r="G6" s="625"/>
      <c r="H6" s="625"/>
      <c r="I6" s="625"/>
      <c r="J6" s="625"/>
      <c r="K6" s="625"/>
    </row>
    <row r="7" spans="1:14" ht="15.75" customHeight="1">
      <c r="A7" s="625" t="s">
        <v>655</v>
      </c>
      <c r="B7" s="625"/>
      <c r="C7" s="625"/>
      <c r="D7" s="625"/>
      <c r="E7" s="625"/>
      <c r="F7" s="625"/>
      <c r="G7" s="625"/>
      <c r="H7" s="625"/>
      <c r="I7" s="625"/>
      <c r="J7" s="625"/>
      <c r="K7" s="625"/>
    </row>
    <row r="8" spans="1:14" ht="19.5" customHeight="1">
      <c r="A8" s="658" t="s">
        <v>686</v>
      </c>
      <c r="B8" s="658"/>
      <c r="C8" s="629">
        <v>2021</v>
      </c>
      <c r="D8" s="629"/>
      <c r="E8" s="629"/>
      <c r="F8" s="629"/>
      <c r="G8" s="629"/>
      <c r="H8" s="629"/>
      <c r="I8" s="629"/>
      <c r="J8" s="630" t="s">
        <v>111</v>
      </c>
      <c r="K8" s="630"/>
    </row>
    <row r="9" spans="1:14" s="138" customFormat="1" ht="39" customHeight="1">
      <c r="A9" s="659" t="s">
        <v>464</v>
      </c>
      <c r="B9" s="662" t="s">
        <v>210</v>
      </c>
      <c r="C9" s="569" t="s">
        <v>390</v>
      </c>
      <c r="D9" s="571"/>
      <c r="E9" s="581" t="s">
        <v>391</v>
      </c>
      <c r="F9" s="581" t="s">
        <v>392</v>
      </c>
      <c r="G9" s="581" t="s">
        <v>198</v>
      </c>
      <c r="H9" s="581" t="s">
        <v>197</v>
      </c>
      <c r="I9" s="581" t="s">
        <v>393</v>
      </c>
      <c r="J9" s="666" t="s">
        <v>375</v>
      </c>
      <c r="K9" s="666"/>
    </row>
    <row r="10" spans="1:14" s="138" customFormat="1" ht="39" customHeight="1">
      <c r="A10" s="660"/>
      <c r="B10" s="663"/>
      <c r="C10" s="669" t="s">
        <v>394</v>
      </c>
      <c r="D10" s="669"/>
      <c r="E10" s="665"/>
      <c r="F10" s="665"/>
      <c r="G10" s="665"/>
      <c r="H10" s="665"/>
      <c r="I10" s="665"/>
      <c r="J10" s="667"/>
      <c r="K10" s="667"/>
    </row>
    <row r="11" spans="1:14" s="138" customFormat="1" ht="32.25" customHeight="1">
      <c r="A11" s="660"/>
      <c r="B11" s="663"/>
      <c r="C11" s="279" t="s">
        <v>395</v>
      </c>
      <c r="D11" s="279" t="s">
        <v>226</v>
      </c>
      <c r="E11" s="670" t="s">
        <v>427</v>
      </c>
      <c r="F11" s="670" t="s">
        <v>396</v>
      </c>
      <c r="G11" s="670" t="s">
        <v>400</v>
      </c>
      <c r="H11" s="670" t="s">
        <v>401</v>
      </c>
      <c r="I11" s="670" t="s">
        <v>397</v>
      </c>
      <c r="J11" s="667"/>
      <c r="K11" s="667"/>
    </row>
    <row r="12" spans="1:14" s="138" customFormat="1" ht="39" customHeight="1">
      <c r="A12" s="661"/>
      <c r="B12" s="664"/>
      <c r="C12" s="274" t="s">
        <v>398</v>
      </c>
      <c r="D12" s="274" t="s">
        <v>399</v>
      </c>
      <c r="E12" s="669"/>
      <c r="F12" s="669"/>
      <c r="G12" s="669"/>
      <c r="H12" s="669"/>
      <c r="I12" s="669"/>
      <c r="J12" s="668"/>
      <c r="K12" s="668"/>
    </row>
    <row r="13" spans="1:14" s="138" customFormat="1" ht="61.5" customHeight="1" thickBot="1">
      <c r="A13" s="51">
        <v>45</v>
      </c>
      <c r="B13" s="55" t="s">
        <v>533</v>
      </c>
      <c r="C13" s="57">
        <v>2040487</v>
      </c>
      <c r="D13" s="57">
        <v>890424</v>
      </c>
      <c r="E13" s="57">
        <v>211034</v>
      </c>
      <c r="F13" s="57">
        <v>267038</v>
      </c>
      <c r="G13" s="92">
        <v>15.58</v>
      </c>
      <c r="H13" s="92">
        <v>5.39</v>
      </c>
      <c r="I13" s="57">
        <v>60450</v>
      </c>
      <c r="J13" s="556" t="s">
        <v>538</v>
      </c>
      <c r="K13" s="556"/>
    </row>
    <row r="14" spans="1:14" s="138" customFormat="1" ht="60" customHeight="1" thickBot="1">
      <c r="A14" s="53">
        <v>46</v>
      </c>
      <c r="B14" s="56" t="s">
        <v>534</v>
      </c>
      <c r="C14" s="58">
        <v>9292875</v>
      </c>
      <c r="D14" s="58">
        <v>4219701</v>
      </c>
      <c r="E14" s="58">
        <v>234256</v>
      </c>
      <c r="F14" s="58">
        <v>272115</v>
      </c>
      <c r="G14" s="93">
        <v>8.34</v>
      </c>
      <c r="H14" s="93">
        <v>5.58</v>
      </c>
      <c r="I14" s="58">
        <v>71854</v>
      </c>
      <c r="J14" s="534" t="s">
        <v>537</v>
      </c>
      <c r="K14" s="534"/>
    </row>
    <row r="15" spans="1:14" s="138" customFormat="1" ht="60" customHeight="1">
      <c r="A15" s="52">
        <v>47</v>
      </c>
      <c r="B15" s="62" t="s">
        <v>535</v>
      </c>
      <c r="C15" s="63">
        <v>15073735</v>
      </c>
      <c r="D15" s="63">
        <v>6404312</v>
      </c>
      <c r="E15" s="63">
        <v>218320</v>
      </c>
      <c r="F15" s="63">
        <v>264853</v>
      </c>
      <c r="G15" s="141">
        <v>13.98</v>
      </c>
      <c r="H15" s="141">
        <v>3.59</v>
      </c>
      <c r="I15" s="63">
        <v>62693</v>
      </c>
      <c r="J15" s="538" t="s">
        <v>536</v>
      </c>
      <c r="K15" s="538"/>
    </row>
    <row r="16" spans="1:14" s="138" customFormat="1" ht="43.5" customHeight="1">
      <c r="A16" s="671" t="s">
        <v>207</v>
      </c>
      <c r="B16" s="671"/>
      <c r="C16" s="77">
        <v>26407097</v>
      </c>
      <c r="D16" s="77">
        <v>11514436</v>
      </c>
      <c r="E16" s="77">
        <v>223027</v>
      </c>
      <c r="F16" s="77">
        <v>267460</v>
      </c>
      <c r="G16" s="89">
        <v>12.2</v>
      </c>
      <c r="H16" s="89">
        <v>4.42</v>
      </c>
      <c r="I16" s="77">
        <v>65568</v>
      </c>
      <c r="J16" s="672" t="s">
        <v>204</v>
      </c>
      <c r="K16" s="672"/>
    </row>
    <row r="17" spans="1:11" s="138" customFormat="1">
      <c r="A17" s="142" t="s">
        <v>466</v>
      </c>
      <c r="G17" s="292"/>
      <c r="K17" s="143" t="s">
        <v>199</v>
      </c>
    </row>
  </sheetData>
  <mergeCells count="30">
    <mergeCell ref="J15:K15"/>
    <mergeCell ref="A16:B16"/>
    <mergeCell ref="J16:K16"/>
    <mergeCell ref="G11:G12"/>
    <mergeCell ref="H11:H12"/>
    <mergeCell ref="I11:I12"/>
    <mergeCell ref="J13:K13"/>
    <mergeCell ref="J14:K14"/>
    <mergeCell ref="A7:K7"/>
    <mergeCell ref="A8:B8"/>
    <mergeCell ref="C8:I8"/>
    <mergeCell ref="J8:K8"/>
    <mergeCell ref="A9:A12"/>
    <mergeCell ref="B9:B12"/>
    <mergeCell ref="C9:D9"/>
    <mergeCell ref="E9:E10"/>
    <mergeCell ref="F9:F10"/>
    <mergeCell ref="G9:G10"/>
    <mergeCell ref="H9:H10"/>
    <mergeCell ref="I9:I10"/>
    <mergeCell ref="J9:K12"/>
    <mergeCell ref="C10:D10"/>
    <mergeCell ref="E11:E12"/>
    <mergeCell ref="F11:F12"/>
    <mergeCell ref="A6:K6"/>
    <mergeCell ref="A1:K1"/>
    <mergeCell ref="A2:K2"/>
    <mergeCell ref="A3:K3"/>
    <mergeCell ref="A4:K4"/>
    <mergeCell ref="A5:K5"/>
  </mergeCells>
  <printOptions horizontalCentered="1" verticalCentered="1"/>
  <pageMargins left="0" right="0" top="0" bottom="0" header="0.31496062992125984" footer="0.31496062992125984"/>
  <pageSetup paperSize="9" scale="8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M59"/>
  <sheetViews>
    <sheetView view="pageBreakPreview" topLeftCell="A40" zoomScale="90" zoomScaleSheetLayoutView="90" workbookViewId="0">
      <selection activeCell="G3" sqref="G3"/>
    </sheetView>
  </sheetViews>
  <sheetFormatPr defaultColWidth="9.125" defaultRowHeight="15"/>
  <cols>
    <col min="1" max="1" width="5.625" style="5" customWidth="1"/>
    <col min="2" max="2" width="59.625" style="5" customWidth="1"/>
    <col min="3" max="3" width="9.125" style="5" customWidth="1"/>
    <col min="4" max="4" width="60.625" style="5" customWidth="1"/>
    <col min="5" max="5" width="5.625" style="42" customWidth="1"/>
    <col min="6" max="16384" width="9.125" style="5"/>
  </cols>
  <sheetData>
    <row r="1" spans="1:12" s="3" customFormat="1" ht="54" customHeight="1">
      <c r="C1" s="495"/>
      <c r="D1" s="495"/>
      <c r="E1" s="495"/>
      <c r="F1" s="18"/>
      <c r="G1" s="18"/>
      <c r="H1" s="4"/>
      <c r="I1" s="4"/>
      <c r="J1" s="4"/>
      <c r="K1" s="4"/>
      <c r="L1" s="4"/>
    </row>
    <row r="2" spans="1:12" ht="20.25">
      <c r="A2" s="502" t="s">
        <v>100</v>
      </c>
      <c r="B2" s="502"/>
      <c r="C2" s="502"/>
      <c r="D2" s="502"/>
      <c r="E2" s="502"/>
    </row>
    <row r="3" spans="1:12" ht="14.25" customHeight="1">
      <c r="A3" s="503" t="s">
        <v>116</v>
      </c>
      <c r="B3" s="503"/>
      <c r="C3" s="503"/>
      <c r="D3" s="503"/>
      <c r="E3" s="41"/>
    </row>
    <row r="4" spans="1:12" ht="37.5" customHeight="1">
      <c r="A4" s="72" t="s">
        <v>453</v>
      </c>
      <c r="B4" s="99" t="s">
        <v>456</v>
      </c>
      <c r="C4" s="72" t="s">
        <v>452</v>
      </c>
      <c r="D4" s="99" t="s">
        <v>457</v>
      </c>
      <c r="E4" s="99" t="s">
        <v>458</v>
      </c>
    </row>
    <row r="5" spans="1:12" s="3" customFormat="1" ht="24" customHeight="1" thickBot="1">
      <c r="A5" s="102"/>
      <c r="B5" s="115" t="s">
        <v>278</v>
      </c>
      <c r="C5" s="241"/>
      <c r="D5" s="104" t="s">
        <v>459</v>
      </c>
      <c r="E5" s="108"/>
      <c r="F5" s="101"/>
    </row>
    <row r="6" spans="1:12" s="3" customFormat="1" ht="24" customHeight="1" thickBot="1">
      <c r="A6" s="100"/>
      <c r="B6" s="116" t="s">
        <v>58</v>
      </c>
      <c r="C6" s="242"/>
      <c r="D6" s="105" t="s">
        <v>460</v>
      </c>
      <c r="E6" s="109"/>
      <c r="F6" s="101"/>
    </row>
    <row r="7" spans="1:12" s="3" customFormat="1" ht="24" customHeight="1" thickBot="1">
      <c r="A7" s="103"/>
      <c r="B7" s="115" t="s">
        <v>454</v>
      </c>
      <c r="C7" s="241"/>
      <c r="D7" s="104" t="s">
        <v>461</v>
      </c>
      <c r="E7" s="110"/>
      <c r="F7" s="101"/>
    </row>
    <row r="8" spans="1:12" s="3" customFormat="1" ht="24" customHeight="1" thickBot="1">
      <c r="A8" s="100"/>
      <c r="B8" s="116" t="s">
        <v>455</v>
      </c>
      <c r="C8" s="242"/>
      <c r="D8" s="105" t="s">
        <v>296</v>
      </c>
      <c r="E8" s="109"/>
      <c r="F8" s="101"/>
    </row>
    <row r="9" spans="1:12" ht="42.75" customHeight="1" thickBot="1">
      <c r="A9" s="124"/>
      <c r="B9" s="106" t="s">
        <v>528</v>
      </c>
      <c r="C9" s="243"/>
      <c r="D9" s="107" t="s">
        <v>702</v>
      </c>
      <c r="E9" s="111"/>
      <c r="F9" s="9"/>
    </row>
    <row r="10" spans="1:12" s="114" customFormat="1" ht="23.25" thickBot="1">
      <c r="A10" s="126">
        <v>1</v>
      </c>
      <c r="B10" s="117" t="s">
        <v>738</v>
      </c>
      <c r="C10" s="242"/>
      <c r="D10" s="113" t="s">
        <v>739</v>
      </c>
      <c r="E10" s="109">
        <v>1</v>
      </c>
    </row>
    <row r="11" spans="1:12" s="9" customFormat="1" ht="23.25" thickBot="1">
      <c r="A11" s="127">
        <v>2</v>
      </c>
      <c r="B11" s="118" t="s">
        <v>740</v>
      </c>
      <c r="C11" s="243"/>
      <c r="D11" s="112" t="s">
        <v>741</v>
      </c>
      <c r="E11" s="110">
        <v>2</v>
      </c>
    </row>
    <row r="12" spans="1:12" ht="42.75" customHeight="1" thickBot="1">
      <c r="A12" s="126"/>
      <c r="B12" s="119" t="s">
        <v>529</v>
      </c>
      <c r="C12" s="244"/>
      <c r="D12" s="120" t="s">
        <v>527</v>
      </c>
      <c r="E12" s="109"/>
      <c r="F12" s="9"/>
    </row>
    <row r="13" spans="1:12" s="9" customFormat="1" ht="16.5" thickBot="1">
      <c r="A13" s="127">
        <v>3</v>
      </c>
      <c r="B13" s="118" t="s">
        <v>742</v>
      </c>
      <c r="C13" s="243"/>
      <c r="D13" s="112" t="s">
        <v>743</v>
      </c>
      <c r="E13" s="110">
        <v>3</v>
      </c>
    </row>
    <row r="14" spans="1:12" s="114" customFormat="1" ht="16.5" thickBot="1">
      <c r="A14" s="126">
        <v>4</v>
      </c>
      <c r="B14" s="117" t="s">
        <v>744</v>
      </c>
      <c r="C14" s="242"/>
      <c r="D14" s="113" t="s">
        <v>745</v>
      </c>
      <c r="E14" s="109">
        <v>4</v>
      </c>
    </row>
    <row r="15" spans="1:12" s="9" customFormat="1" ht="23.25" thickBot="1">
      <c r="A15" s="127">
        <v>5</v>
      </c>
      <c r="B15" s="118" t="s">
        <v>746</v>
      </c>
      <c r="C15" s="243"/>
      <c r="D15" s="112" t="s">
        <v>747</v>
      </c>
      <c r="E15" s="110">
        <v>5</v>
      </c>
      <c r="F15" s="118"/>
      <c r="G15" s="118"/>
      <c r="H15" s="118"/>
      <c r="I15" s="118"/>
      <c r="J15" s="118"/>
      <c r="K15" s="118"/>
    </row>
    <row r="16" spans="1:12" s="114" customFormat="1" ht="23.25" thickBot="1">
      <c r="A16" s="117">
        <v>6</v>
      </c>
      <c r="B16" s="117" t="s">
        <v>748</v>
      </c>
      <c r="C16" s="242"/>
      <c r="D16" s="113" t="s">
        <v>749</v>
      </c>
      <c r="E16" s="109">
        <v>6</v>
      </c>
    </row>
    <row r="17" spans="1:13" s="9" customFormat="1" ht="22.7" customHeight="1" thickBot="1">
      <c r="A17" s="127">
        <v>7</v>
      </c>
      <c r="B17" s="118" t="s">
        <v>750</v>
      </c>
      <c r="C17" s="243"/>
      <c r="D17" s="112" t="s">
        <v>751</v>
      </c>
      <c r="E17" s="110">
        <v>7</v>
      </c>
    </row>
    <row r="18" spans="1:13" s="114" customFormat="1" ht="22.7" customHeight="1" thickBot="1">
      <c r="A18" s="126">
        <v>8</v>
      </c>
      <c r="B18" s="117" t="s">
        <v>752</v>
      </c>
      <c r="C18" s="245"/>
      <c r="D18" s="113" t="s">
        <v>753</v>
      </c>
      <c r="E18" s="109">
        <v>8</v>
      </c>
      <c r="F18" s="117"/>
      <c r="G18" s="117"/>
      <c r="H18" s="117"/>
      <c r="I18" s="117"/>
      <c r="J18" s="117"/>
      <c r="K18" s="117"/>
      <c r="L18" s="117"/>
      <c r="M18" s="117"/>
    </row>
    <row r="19" spans="1:13" s="9" customFormat="1" ht="23.25" thickBot="1">
      <c r="A19" s="127">
        <v>9</v>
      </c>
      <c r="B19" s="118" t="s">
        <v>754</v>
      </c>
      <c r="C19" s="243"/>
      <c r="D19" s="112" t="s">
        <v>755</v>
      </c>
      <c r="E19" s="110">
        <v>9</v>
      </c>
    </row>
    <row r="20" spans="1:13" s="114" customFormat="1" ht="23.25" thickBot="1">
      <c r="A20" s="126">
        <v>10</v>
      </c>
      <c r="B20" s="117" t="s">
        <v>756</v>
      </c>
      <c r="C20" s="242"/>
      <c r="D20" s="113" t="s">
        <v>757</v>
      </c>
      <c r="E20" s="109">
        <v>10</v>
      </c>
    </row>
    <row r="21" spans="1:13" s="9" customFormat="1" ht="23.25" thickBot="1">
      <c r="A21" s="127">
        <v>11</v>
      </c>
      <c r="B21" s="118" t="s">
        <v>758</v>
      </c>
      <c r="C21" s="243"/>
      <c r="D21" s="112" t="s">
        <v>759</v>
      </c>
      <c r="E21" s="110">
        <v>11</v>
      </c>
    </row>
    <row r="22" spans="1:13" s="114" customFormat="1" ht="16.5" thickBot="1">
      <c r="A22" s="126">
        <v>12</v>
      </c>
      <c r="B22" s="117" t="s">
        <v>760</v>
      </c>
      <c r="C22" s="242"/>
      <c r="D22" s="113" t="s">
        <v>761</v>
      </c>
      <c r="E22" s="109">
        <v>12</v>
      </c>
    </row>
    <row r="23" spans="1:13" s="9" customFormat="1" ht="16.5" thickBot="1">
      <c r="A23" s="127">
        <v>13</v>
      </c>
      <c r="B23" s="118" t="s">
        <v>762</v>
      </c>
      <c r="C23" s="243"/>
      <c r="D23" s="112" t="s">
        <v>763</v>
      </c>
      <c r="E23" s="110">
        <v>13</v>
      </c>
    </row>
    <row r="24" spans="1:13" s="114" customFormat="1" ht="16.5" thickBot="1">
      <c r="A24" s="126">
        <v>14</v>
      </c>
      <c r="B24" s="117" t="s">
        <v>764</v>
      </c>
      <c r="C24" s="242"/>
      <c r="D24" s="113" t="s">
        <v>765</v>
      </c>
      <c r="E24" s="109">
        <v>14</v>
      </c>
    </row>
    <row r="25" spans="1:13" s="9" customFormat="1" ht="16.5" thickBot="1">
      <c r="A25" s="127">
        <v>15</v>
      </c>
      <c r="B25" s="118" t="s">
        <v>766</v>
      </c>
      <c r="C25" s="243"/>
      <c r="D25" s="112" t="s">
        <v>767</v>
      </c>
      <c r="E25" s="110">
        <v>15</v>
      </c>
    </row>
    <row r="26" spans="1:13" s="114" customFormat="1" ht="15.75">
      <c r="A26" s="130">
        <v>16</v>
      </c>
      <c r="B26" s="131" t="s">
        <v>768</v>
      </c>
      <c r="C26" s="246"/>
      <c r="D26" s="132" t="s">
        <v>769</v>
      </c>
      <c r="E26" s="133">
        <v>16</v>
      </c>
    </row>
    <row r="27" spans="1:13" s="122" customFormat="1" ht="37.5" customHeight="1" thickBot="1">
      <c r="A27" s="129"/>
      <c r="B27" s="125" t="s">
        <v>530</v>
      </c>
      <c r="C27" s="247"/>
      <c r="D27" s="123" t="s">
        <v>526</v>
      </c>
      <c r="E27" s="108"/>
      <c r="F27" s="121"/>
    </row>
    <row r="28" spans="1:13" s="114" customFormat="1" ht="23.25" thickBot="1">
      <c r="A28" s="126">
        <v>17</v>
      </c>
      <c r="B28" s="117" t="s">
        <v>770</v>
      </c>
      <c r="C28" s="242"/>
      <c r="D28" s="113" t="s">
        <v>771</v>
      </c>
      <c r="E28" s="109">
        <v>17</v>
      </c>
    </row>
    <row r="29" spans="1:13" s="9" customFormat="1" ht="23.25" thickBot="1">
      <c r="A29" s="127">
        <v>18</v>
      </c>
      <c r="B29" s="118" t="s">
        <v>772</v>
      </c>
      <c r="C29" s="243"/>
      <c r="D29" s="112" t="s">
        <v>773</v>
      </c>
      <c r="E29" s="110">
        <v>18</v>
      </c>
    </row>
    <row r="30" spans="1:13" s="114" customFormat="1" ht="23.25" thickBot="1">
      <c r="A30" s="126">
        <v>19</v>
      </c>
      <c r="B30" s="117" t="s">
        <v>774</v>
      </c>
      <c r="C30" s="242"/>
      <c r="D30" s="113" t="s">
        <v>775</v>
      </c>
      <c r="E30" s="109">
        <v>19</v>
      </c>
    </row>
    <row r="31" spans="1:13" s="9" customFormat="1" ht="23.25" thickBot="1">
      <c r="A31" s="127">
        <v>20</v>
      </c>
      <c r="B31" s="118" t="s">
        <v>776</v>
      </c>
      <c r="C31" s="243"/>
      <c r="D31" s="112" t="s">
        <v>777</v>
      </c>
      <c r="E31" s="110">
        <v>20</v>
      </c>
    </row>
    <row r="32" spans="1:13" s="114" customFormat="1" ht="23.25" thickBot="1">
      <c r="A32" s="126">
        <v>21</v>
      </c>
      <c r="B32" s="117" t="s">
        <v>750</v>
      </c>
      <c r="C32" s="242"/>
      <c r="D32" s="113" t="s">
        <v>751</v>
      </c>
      <c r="E32" s="109">
        <v>21</v>
      </c>
    </row>
    <row r="33" spans="1:5" s="9" customFormat="1" ht="23.25" thickBot="1">
      <c r="A33" s="127">
        <v>22</v>
      </c>
      <c r="B33" s="118" t="s">
        <v>752</v>
      </c>
      <c r="C33" s="243"/>
      <c r="D33" s="112" t="s">
        <v>778</v>
      </c>
      <c r="E33" s="110">
        <v>22</v>
      </c>
    </row>
    <row r="34" spans="1:5" s="114" customFormat="1" ht="23.25" thickBot="1">
      <c r="A34" s="126">
        <v>23</v>
      </c>
      <c r="B34" s="117" t="s">
        <v>754</v>
      </c>
      <c r="C34" s="242"/>
      <c r="D34" s="113" t="s">
        <v>755</v>
      </c>
      <c r="E34" s="109">
        <v>23</v>
      </c>
    </row>
    <row r="35" spans="1:5" s="9" customFormat="1" ht="23.25" thickBot="1">
      <c r="A35" s="127">
        <v>24</v>
      </c>
      <c r="B35" s="118" t="s">
        <v>756</v>
      </c>
      <c r="C35" s="243"/>
      <c r="D35" s="112" t="s">
        <v>757</v>
      </c>
      <c r="E35" s="110">
        <v>24</v>
      </c>
    </row>
    <row r="36" spans="1:5" s="114" customFormat="1" ht="23.25" thickBot="1">
      <c r="A36" s="126">
        <v>25</v>
      </c>
      <c r="B36" s="117" t="s">
        <v>758</v>
      </c>
      <c r="C36" s="242"/>
      <c r="D36" s="113" t="s">
        <v>759</v>
      </c>
      <c r="E36" s="109">
        <v>25</v>
      </c>
    </row>
    <row r="37" spans="1:5" s="9" customFormat="1" ht="16.5" thickBot="1">
      <c r="A37" s="127">
        <v>26</v>
      </c>
      <c r="B37" s="118" t="s">
        <v>779</v>
      </c>
      <c r="C37" s="243"/>
      <c r="D37" s="112" t="s">
        <v>761</v>
      </c>
      <c r="E37" s="110">
        <v>26</v>
      </c>
    </row>
    <row r="38" spans="1:5" s="114" customFormat="1" ht="16.5" thickBot="1">
      <c r="A38" s="126">
        <v>27</v>
      </c>
      <c r="B38" s="117" t="s">
        <v>762</v>
      </c>
      <c r="C38" s="242"/>
      <c r="D38" s="113" t="s">
        <v>763</v>
      </c>
      <c r="E38" s="109">
        <v>27</v>
      </c>
    </row>
    <row r="39" spans="1:5" s="9" customFormat="1" ht="16.5" thickBot="1">
      <c r="A39" s="127">
        <v>28</v>
      </c>
      <c r="B39" s="118" t="s">
        <v>764</v>
      </c>
      <c r="C39" s="243"/>
      <c r="D39" s="112" t="s">
        <v>765</v>
      </c>
      <c r="E39" s="110">
        <v>28</v>
      </c>
    </row>
    <row r="40" spans="1:5" s="114" customFormat="1" ht="16.5" thickBot="1">
      <c r="A40" s="126">
        <v>29</v>
      </c>
      <c r="B40" s="117" t="s">
        <v>768</v>
      </c>
      <c r="C40" s="242"/>
      <c r="D40" s="113" t="s">
        <v>767</v>
      </c>
      <c r="E40" s="109">
        <v>29</v>
      </c>
    </row>
    <row r="41" spans="1:5" s="9" customFormat="1" ht="16.5" thickBot="1">
      <c r="A41" s="127">
        <v>30</v>
      </c>
      <c r="B41" s="118" t="s">
        <v>780</v>
      </c>
      <c r="C41" s="243"/>
      <c r="D41" s="112" t="s">
        <v>769</v>
      </c>
      <c r="E41" s="110">
        <v>30</v>
      </c>
    </row>
    <row r="42" spans="1:5" s="114" customFormat="1" ht="48" thickBot="1">
      <c r="A42" s="126"/>
      <c r="B42" s="119" t="s">
        <v>531</v>
      </c>
      <c r="C42" s="242"/>
      <c r="D42" s="128" t="s">
        <v>532</v>
      </c>
      <c r="E42" s="109"/>
    </row>
    <row r="43" spans="1:5" s="9" customFormat="1" ht="23.25" thickBot="1">
      <c r="A43" s="127">
        <v>31</v>
      </c>
      <c r="B43" s="118" t="s">
        <v>781</v>
      </c>
      <c r="C43" s="243"/>
      <c r="D43" s="112" t="s">
        <v>771</v>
      </c>
      <c r="E43" s="110">
        <v>31</v>
      </c>
    </row>
    <row r="44" spans="1:5" s="114" customFormat="1" ht="23.25" thickBot="1">
      <c r="A44" s="126">
        <v>32</v>
      </c>
      <c r="B44" s="117" t="s">
        <v>772</v>
      </c>
      <c r="C44" s="242"/>
      <c r="D44" s="113" t="s">
        <v>773</v>
      </c>
      <c r="E44" s="109">
        <v>32</v>
      </c>
    </row>
    <row r="45" spans="1:5" s="9" customFormat="1" ht="24.75" customHeight="1" thickBot="1">
      <c r="A45" s="127">
        <v>33</v>
      </c>
      <c r="B45" s="118" t="s">
        <v>774</v>
      </c>
      <c r="C45" s="243"/>
      <c r="D45" s="112" t="s">
        <v>775</v>
      </c>
      <c r="E45" s="110">
        <v>33</v>
      </c>
    </row>
    <row r="46" spans="1:5" s="114" customFormat="1" ht="24.75" customHeight="1" thickBot="1">
      <c r="A46" s="126">
        <v>34</v>
      </c>
      <c r="B46" s="117" t="s">
        <v>782</v>
      </c>
      <c r="C46" s="242"/>
      <c r="D46" s="113" t="s">
        <v>783</v>
      </c>
      <c r="E46" s="109">
        <v>34</v>
      </c>
    </row>
    <row r="47" spans="1:5" s="9" customFormat="1" ht="24.75" customHeight="1">
      <c r="A47" s="221">
        <v>35</v>
      </c>
      <c r="B47" s="222" t="s">
        <v>750</v>
      </c>
      <c r="C47" s="248"/>
      <c r="D47" s="223" t="s">
        <v>751</v>
      </c>
      <c r="E47" s="224">
        <v>35</v>
      </c>
    </row>
    <row r="48" spans="1:5" s="114" customFormat="1" ht="22.5">
      <c r="A48" s="225">
        <v>36</v>
      </c>
      <c r="B48" s="226" t="s">
        <v>784</v>
      </c>
      <c r="C48" s="249"/>
      <c r="D48" s="227" t="s">
        <v>778</v>
      </c>
      <c r="E48" s="228">
        <v>36</v>
      </c>
    </row>
    <row r="49" spans="1:5" s="9" customFormat="1" ht="22.5">
      <c r="A49" s="229">
        <v>37</v>
      </c>
      <c r="B49" s="230" t="s">
        <v>785</v>
      </c>
      <c r="C49" s="250"/>
      <c r="D49" s="231" t="s">
        <v>755</v>
      </c>
      <c r="E49" s="232">
        <v>37</v>
      </c>
    </row>
    <row r="50" spans="1:5" s="114" customFormat="1" ht="22.5">
      <c r="A50" s="233">
        <v>38</v>
      </c>
      <c r="B50" s="234" t="s">
        <v>756</v>
      </c>
      <c r="C50" s="251"/>
      <c r="D50" s="235" t="s">
        <v>757</v>
      </c>
      <c r="E50" s="236">
        <v>38</v>
      </c>
    </row>
    <row r="51" spans="1:5" s="9" customFormat="1" ht="22.5">
      <c r="A51" s="229">
        <v>39</v>
      </c>
      <c r="B51" s="230" t="s">
        <v>758</v>
      </c>
      <c r="C51" s="250"/>
      <c r="D51" s="231" t="s">
        <v>759</v>
      </c>
      <c r="E51" s="232">
        <v>39</v>
      </c>
    </row>
    <row r="52" spans="1:5" s="114" customFormat="1" ht="15.75">
      <c r="A52" s="233">
        <v>40</v>
      </c>
      <c r="B52" s="234" t="s">
        <v>760</v>
      </c>
      <c r="C52" s="251"/>
      <c r="D52" s="235" t="s">
        <v>761</v>
      </c>
      <c r="E52" s="236">
        <v>40</v>
      </c>
    </row>
    <row r="53" spans="1:5" s="9" customFormat="1" ht="15.75">
      <c r="A53" s="229">
        <v>41</v>
      </c>
      <c r="B53" s="230" t="s">
        <v>786</v>
      </c>
      <c r="C53" s="250"/>
      <c r="D53" s="231" t="s">
        <v>763</v>
      </c>
      <c r="E53" s="232">
        <v>41</v>
      </c>
    </row>
    <row r="54" spans="1:5" s="114" customFormat="1" ht="15.75">
      <c r="A54" s="233">
        <v>42</v>
      </c>
      <c r="B54" s="234" t="s">
        <v>787</v>
      </c>
      <c r="C54" s="251"/>
      <c r="D54" s="235" t="s">
        <v>788</v>
      </c>
      <c r="E54" s="236">
        <v>42</v>
      </c>
    </row>
    <row r="55" spans="1:5" s="9" customFormat="1" ht="15.75">
      <c r="A55" s="229">
        <v>43</v>
      </c>
      <c r="B55" s="230" t="s">
        <v>789</v>
      </c>
      <c r="C55" s="250"/>
      <c r="D55" s="231" t="s">
        <v>767</v>
      </c>
      <c r="E55" s="232">
        <v>43</v>
      </c>
    </row>
    <row r="56" spans="1:5" s="114" customFormat="1" ht="15.75">
      <c r="A56" s="233">
        <v>44</v>
      </c>
      <c r="B56" s="234" t="s">
        <v>790</v>
      </c>
      <c r="C56" s="251"/>
      <c r="D56" s="235" t="s">
        <v>769</v>
      </c>
      <c r="E56" s="236">
        <v>44</v>
      </c>
    </row>
    <row r="57" spans="1:5" s="9" customFormat="1" ht="25.5">
      <c r="A57" s="229"/>
      <c r="B57" s="178" t="s">
        <v>463</v>
      </c>
      <c r="C57" s="250"/>
      <c r="D57" s="179" t="s">
        <v>462</v>
      </c>
      <c r="E57" s="232"/>
    </row>
    <row r="58" spans="1:5" ht="15.75">
      <c r="A58" s="237"/>
      <c r="B58" s="238"/>
      <c r="C58" s="239"/>
      <c r="D58" s="238"/>
      <c r="E58" s="240"/>
    </row>
    <row r="59" spans="1:5">
      <c r="B59" s="10"/>
      <c r="D59" s="10"/>
    </row>
  </sheetData>
  <mergeCells count="3">
    <mergeCell ref="C1:E1"/>
    <mergeCell ref="A2:E2"/>
    <mergeCell ref="A3:D3"/>
  </mergeCells>
  <printOptions horizontalCentered="1"/>
  <pageMargins left="0" right="0" top="0" bottom="0" header="0.31496062992125984" footer="0.31496062992125984"/>
  <pageSetup paperSize="9" scale="92" orientation="landscape" r:id="rId1"/>
  <rowBreaks count="2" manualBreakCount="2">
    <brk id="26" max="4" man="1"/>
    <brk id="47" max="4" man="1"/>
  </rowBreaks>
  <colBreaks count="1" manualBreakCount="1">
    <brk id="5"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3" tint="0.39997558519241921"/>
  </sheetPr>
  <dimension ref="A1:N72"/>
  <sheetViews>
    <sheetView view="pageBreakPreview" topLeftCell="A52" zoomScale="90" zoomScaleSheetLayoutView="90" workbookViewId="0">
      <selection activeCell="J53" sqref="A53:K53"/>
    </sheetView>
  </sheetViews>
  <sheetFormatPr defaultColWidth="9.125" defaultRowHeight="14.25"/>
  <cols>
    <col min="1" max="1" width="5.75" style="139" customWidth="1"/>
    <col min="2" max="2" width="35.75" style="76" customWidth="1"/>
    <col min="3" max="9" width="10.75" style="76" customWidth="1"/>
    <col min="10" max="10" width="35.75" style="76" customWidth="1"/>
    <col min="11" max="11" width="5.75" style="76" customWidth="1"/>
    <col min="12" max="16384" width="9.125" style="76"/>
  </cols>
  <sheetData>
    <row r="1" spans="1:11" s="137" customFormat="1" ht="6.75" customHeight="1">
      <c r="A1" s="626"/>
      <c r="B1" s="626"/>
      <c r="C1" s="626"/>
      <c r="D1" s="626"/>
      <c r="E1" s="626"/>
      <c r="F1" s="626"/>
      <c r="G1" s="626"/>
      <c r="H1" s="626"/>
      <c r="I1" s="626"/>
      <c r="J1" s="626"/>
      <c r="K1" s="626"/>
    </row>
    <row r="2" spans="1:11" ht="18" customHeight="1">
      <c r="A2" s="627" t="s">
        <v>402</v>
      </c>
      <c r="B2" s="627"/>
      <c r="C2" s="627"/>
      <c r="D2" s="627"/>
      <c r="E2" s="627"/>
      <c r="F2" s="627"/>
      <c r="G2" s="627"/>
      <c r="H2" s="627"/>
      <c r="I2" s="627"/>
      <c r="J2" s="627"/>
      <c r="K2" s="627"/>
    </row>
    <row r="3" spans="1:11" ht="18" customHeight="1">
      <c r="A3" s="627" t="s">
        <v>300</v>
      </c>
      <c r="B3" s="627"/>
      <c r="C3" s="627"/>
      <c r="D3" s="627"/>
      <c r="E3" s="627"/>
      <c r="F3" s="627"/>
      <c r="G3" s="627"/>
      <c r="H3" s="627"/>
      <c r="I3" s="627"/>
      <c r="J3" s="627"/>
      <c r="K3" s="627"/>
    </row>
    <row r="4" spans="1:11" ht="18" customHeight="1">
      <c r="A4" s="627" t="s">
        <v>656</v>
      </c>
      <c r="B4" s="627"/>
      <c r="C4" s="627"/>
      <c r="D4" s="627"/>
      <c r="E4" s="627"/>
      <c r="F4" s="627"/>
      <c r="G4" s="627"/>
      <c r="H4" s="627"/>
      <c r="I4" s="627"/>
      <c r="J4" s="627"/>
      <c r="K4" s="627"/>
    </row>
    <row r="5" spans="1:11" ht="15.75" customHeight="1">
      <c r="A5" s="625" t="s">
        <v>403</v>
      </c>
      <c r="B5" s="625"/>
      <c r="C5" s="625"/>
      <c r="D5" s="625"/>
      <c r="E5" s="625"/>
      <c r="F5" s="625"/>
      <c r="G5" s="625"/>
      <c r="H5" s="625"/>
      <c r="I5" s="625"/>
      <c r="J5" s="625"/>
      <c r="K5" s="625"/>
    </row>
    <row r="6" spans="1:11" ht="15.75" customHeight="1">
      <c r="A6" s="625" t="s">
        <v>264</v>
      </c>
      <c r="B6" s="625"/>
      <c r="C6" s="625"/>
      <c r="D6" s="625"/>
      <c r="E6" s="625"/>
      <c r="F6" s="625"/>
      <c r="G6" s="625"/>
      <c r="H6" s="625"/>
      <c r="I6" s="625"/>
      <c r="J6" s="625"/>
      <c r="K6" s="625"/>
    </row>
    <row r="7" spans="1:11" ht="15.75" customHeight="1">
      <c r="A7" s="625" t="s">
        <v>657</v>
      </c>
      <c r="B7" s="625"/>
      <c r="C7" s="625"/>
      <c r="D7" s="625"/>
      <c r="E7" s="625"/>
      <c r="F7" s="625"/>
      <c r="G7" s="625"/>
      <c r="H7" s="625"/>
      <c r="I7" s="625"/>
      <c r="J7" s="625"/>
      <c r="K7" s="625"/>
    </row>
    <row r="8" spans="1:11" ht="19.5" customHeight="1">
      <c r="A8" s="658" t="s">
        <v>687</v>
      </c>
      <c r="B8" s="658"/>
      <c r="C8" s="629">
        <v>2021</v>
      </c>
      <c r="D8" s="629"/>
      <c r="E8" s="629"/>
      <c r="F8" s="629"/>
      <c r="G8" s="629"/>
      <c r="H8" s="629"/>
      <c r="I8" s="629"/>
      <c r="J8" s="630" t="s">
        <v>114</v>
      </c>
      <c r="K8" s="630"/>
    </row>
    <row r="9" spans="1:11" s="138" customFormat="1" ht="36.6" customHeight="1">
      <c r="A9" s="659" t="s">
        <v>464</v>
      </c>
      <c r="B9" s="662" t="s">
        <v>210</v>
      </c>
      <c r="C9" s="569" t="s">
        <v>390</v>
      </c>
      <c r="D9" s="571"/>
      <c r="E9" s="581" t="s">
        <v>391</v>
      </c>
      <c r="F9" s="581" t="s">
        <v>392</v>
      </c>
      <c r="G9" s="581" t="s">
        <v>198</v>
      </c>
      <c r="H9" s="581" t="s">
        <v>197</v>
      </c>
      <c r="I9" s="581" t="s">
        <v>393</v>
      </c>
      <c r="J9" s="666" t="s">
        <v>375</v>
      </c>
      <c r="K9" s="666"/>
    </row>
    <row r="10" spans="1:11" s="138" customFormat="1" ht="35.25" customHeight="1">
      <c r="A10" s="660"/>
      <c r="B10" s="663"/>
      <c r="C10" s="723" t="s">
        <v>394</v>
      </c>
      <c r="D10" s="724"/>
      <c r="E10" s="665"/>
      <c r="F10" s="665"/>
      <c r="G10" s="665"/>
      <c r="H10" s="665"/>
      <c r="I10" s="665"/>
      <c r="J10" s="667"/>
      <c r="K10" s="667"/>
    </row>
    <row r="11" spans="1:11" s="138" customFormat="1" ht="28.9" customHeight="1">
      <c r="A11" s="660"/>
      <c r="B11" s="663"/>
      <c r="C11" s="275" t="s">
        <v>395</v>
      </c>
      <c r="D11" s="275" t="s">
        <v>226</v>
      </c>
      <c r="E11" s="670" t="s">
        <v>427</v>
      </c>
      <c r="F11" s="670" t="s">
        <v>396</v>
      </c>
      <c r="G11" s="670" t="s">
        <v>400</v>
      </c>
      <c r="H11" s="670" t="s">
        <v>401</v>
      </c>
      <c r="I11" s="670" t="s">
        <v>397</v>
      </c>
      <c r="J11" s="667"/>
      <c r="K11" s="667"/>
    </row>
    <row r="12" spans="1:11" s="138" customFormat="1" ht="39.75" customHeight="1">
      <c r="A12" s="661"/>
      <c r="B12" s="664"/>
      <c r="C12" s="274" t="s">
        <v>398</v>
      </c>
      <c r="D12" s="274" t="s">
        <v>399</v>
      </c>
      <c r="E12" s="669"/>
      <c r="F12" s="669"/>
      <c r="G12" s="669"/>
      <c r="H12" s="669"/>
      <c r="I12" s="669"/>
      <c r="J12" s="668"/>
      <c r="K12" s="668"/>
    </row>
    <row r="13" spans="1:11" s="138" customFormat="1" ht="30" customHeight="1">
      <c r="A13" s="202">
        <v>4511</v>
      </c>
      <c r="B13" s="198" t="s">
        <v>559</v>
      </c>
      <c r="C13" s="208">
        <v>1277780</v>
      </c>
      <c r="D13" s="208">
        <v>334497</v>
      </c>
      <c r="E13" s="208">
        <v>407260</v>
      </c>
      <c r="F13" s="208">
        <v>471823</v>
      </c>
      <c r="G13" s="409">
        <v>10.41</v>
      </c>
      <c r="H13" s="409">
        <v>3.27</v>
      </c>
      <c r="I13" s="208">
        <v>83666</v>
      </c>
      <c r="J13" s="713" t="s">
        <v>558</v>
      </c>
      <c r="K13" s="714"/>
    </row>
    <row r="14" spans="1:11" s="138" customFormat="1" ht="30" customHeight="1">
      <c r="A14" s="200">
        <v>4512</v>
      </c>
      <c r="B14" s="90" t="s">
        <v>560</v>
      </c>
      <c r="C14" s="210">
        <v>154089</v>
      </c>
      <c r="D14" s="210">
        <v>101052</v>
      </c>
      <c r="E14" s="210">
        <v>235964</v>
      </c>
      <c r="F14" s="210">
        <v>360211</v>
      </c>
      <c r="G14" s="410">
        <v>22.3</v>
      </c>
      <c r="H14" s="410">
        <v>12.19</v>
      </c>
      <c r="I14" s="210">
        <v>64735</v>
      </c>
      <c r="J14" s="706" t="s">
        <v>561</v>
      </c>
      <c r="K14" s="706"/>
    </row>
    <row r="15" spans="1:11" s="138" customFormat="1" ht="19.350000000000001" customHeight="1">
      <c r="A15" s="199">
        <v>4519</v>
      </c>
      <c r="B15" s="59" t="s">
        <v>718</v>
      </c>
      <c r="C15" s="212">
        <v>13452</v>
      </c>
      <c r="D15" s="212">
        <v>16120</v>
      </c>
      <c r="E15" s="212">
        <v>86467</v>
      </c>
      <c r="F15" s="212">
        <v>155046</v>
      </c>
      <c r="G15" s="411">
        <v>42.3</v>
      </c>
      <c r="H15" s="411">
        <v>1.93</v>
      </c>
      <c r="I15" s="212">
        <v>47133</v>
      </c>
      <c r="J15" s="709" t="s">
        <v>719</v>
      </c>
      <c r="K15" s="710"/>
    </row>
    <row r="16" spans="1:11" s="138" customFormat="1" ht="24.75" customHeight="1">
      <c r="A16" s="200">
        <v>4531</v>
      </c>
      <c r="B16" s="90" t="s">
        <v>562</v>
      </c>
      <c r="C16" s="210">
        <v>63080</v>
      </c>
      <c r="D16" s="210">
        <v>319814</v>
      </c>
      <c r="E16" s="210">
        <v>64824</v>
      </c>
      <c r="F16" s="210">
        <v>102204</v>
      </c>
      <c r="G16" s="410">
        <v>25.89</v>
      </c>
      <c r="H16" s="410">
        <v>10.69</v>
      </c>
      <c r="I16" s="210">
        <v>48560</v>
      </c>
      <c r="J16" s="706" t="s">
        <v>608</v>
      </c>
      <c r="K16" s="706"/>
    </row>
    <row r="17" spans="1:11" s="138" customFormat="1" ht="19.5">
      <c r="A17" s="199">
        <v>4532</v>
      </c>
      <c r="B17" s="59" t="s">
        <v>563</v>
      </c>
      <c r="C17" s="212">
        <v>487492</v>
      </c>
      <c r="D17" s="212">
        <v>97228</v>
      </c>
      <c r="E17" s="212">
        <v>374664</v>
      </c>
      <c r="F17" s="212">
        <v>436562</v>
      </c>
      <c r="G17" s="411">
        <v>13</v>
      </c>
      <c r="H17" s="411">
        <v>1.18</v>
      </c>
      <c r="I17" s="212">
        <v>61732</v>
      </c>
      <c r="J17" s="709" t="s">
        <v>607</v>
      </c>
      <c r="K17" s="710"/>
    </row>
    <row r="18" spans="1:11" s="138" customFormat="1" ht="20.25" customHeight="1">
      <c r="A18" s="200">
        <v>4539</v>
      </c>
      <c r="B18" s="90" t="s">
        <v>564</v>
      </c>
      <c r="C18" s="210">
        <v>44594</v>
      </c>
      <c r="D18" s="210">
        <v>21713</v>
      </c>
      <c r="E18" s="210">
        <v>99263</v>
      </c>
      <c r="F18" s="210">
        <v>106203</v>
      </c>
      <c r="G18" s="410">
        <v>6.06</v>
      </c>
      <c r="H18" s="410">
        <v>0.47</v>
      </c>
      <c r="I18" s="210">
        <v>32505</v>
      </c>
      <c r="J18" s="706" t="s">
        <v>606</v>
      </c>
      <c r="K18" s="706"/>
    </row>
    <row r="19" spans="1:11" s="253" customFormat="1">
      <c r="A19" s="199">
        <v>4610</v>
      </c>
      <c r="B19" s="59" t="s">
        <v>539</v>
      </c>
      <c r="C19" s="212">
        <v>10936</v>
      </c>
      <c r="D19" s="212">
        <v>12124</v>
      </c>
      <c r="E19" s="212">
        <v>113102</v>
      </c>
      <c r="F19" s="212">
        <v>141940</v>
      </c>
      <c r="G19" s="411">
        <v>10.199999999999999</v>
      </c>
      <c r="H19" s="411">
        <v>10.119999999999999</v>
      </c>
      <c r="I19" s="212">
        <v>59430</v>
      </c>
      <c r="J19" s="709" t="s">
        <v>548</v>
      </c>
      <c r="K19" s="710"/>
    </row>
    <row r="20" spans="1:11" s="138" customFormat="1" ht="13.9" customHeight="1">
      <c r="A20" s="200">
        <v>4620</v>
      </c>
      <c r="B20" s="90" t="s">
        <v>565</v>
      </c>
      <c r="C20" s="210">
        <v>-116208</v>
      </c>
      <c r="D20" s="210">
        <v>93362</v>
      </c>
      <c r="E20" s="210">
        <v>-12459</v>
      </c>
      <c r="F20" s="210">
        <v>35585</v>
      </c>
      <c r="G20" s="410">
        <v>104.93</v>
      </c>
      <c r="H20" s="410">
        <v>30.08</v>
      </c>
      <c r="I20" s="210">
        <v>72712</v>
      </c>
      <c r="J20" s="706" t="s">
        <v>605</v>
      </c>
      <c r="K20" s="706"/>
    </row>
    <row r="21" spans="1:11" s="138" customFormat="1">
      <c r="A21" s="199">
        <v>4631</v>
      </c>
      <c r="B21" s="59" t="s">
        <v>540</v>
      </c>
      <c r="C21" s="212">
        <v>210882</v>
      </c>
      <c r="D21" s="212">
        <v>85118</v>
      </c>
      <c r="E21" s="212">
        <v>169949</v>
      </c>
      <c r="F21" s="212">
        <v>201605</v>
      </c>
      <c r="G21" s="411">
        <v>12.18</v>
      </c>
      <c r="H21" s="411">
        <v>3.52</v>
      </c>
      <c r="I21" s="212">
        <v>48226</v>
      </c>
      <c r="J21" s="709" t="s">
        <v>549</v>
      </c>
      <c r="K21" s="710"/>
    </row>
    <row r="22" spans="1:11" s="138" customFormat="1" ht="30" customHeight="1">
      <c r="A22" s="200">
        <v>4632</v>
      </c>
      <c r="B22" s="90" t="s">
        <v>609</v>
      </c>
      <c r="C22" s="210">
        <v>471297</v>
      </c>
      <c r="D22" s="210">
        <v>87789</v>
      </c>
      <c r="E22" s="210">
        <v>327127</v>
      </c>
      <c r="F22" s="210">
        <v>376675</v>
      </c>
      <c r="G22" s="410">
        <v>10.63</v>
      </c>
      <c r="H22" s="410">
        <v>2.52</v>
      </c>
      <c r="I22" s="210">
        <v>50309</v>
      </c>
      <c r="J22" s="706" t="s">
        <v>604</v>
      </c>
      <c r="K22" s="706"/>
    </row>
    <row r="23" spans="1:11" s="138" customFormat="1" ht="30" customHeight="1">
      <c r="A23" s="199">
        <v>4641</v>
      </c>
      <c r="B23" s="59" t="s">
        <v>610</v>
      </c>
      <c r="C23" s="212">
        <v>609569</v>
      </c>
      <c r="D23" s="212">
        <v>32260</v>
      </c>
      <c r="E23" s="212">
        <v>775784</v>
      </c>
      <c r="F23" s="212">
        <v>863365</v>
      </c>
      <c r="G23" s="411">
        <v>9.74</v>
      </c>
      <c r="H23" s="411">
        <v>0.41</v>
      </c>
      <c r="I23" s="212">
        <v>37864</v>
      </c>
      <c r="J23" s="709" t="s">
        <v>603</v>
      </c>
      <c r="K23" s="710"/>
    </row>
    <row r="24" spans="1:11" s="138" customFormat="1" ht="40.5" customHeight="1">
      <c r="A24" s="200">
        <v>4647</v>
      </c>
      <c r="B24" s="90" t="s">
        <v>611</v>
      </c>
      <c r="C24" s="210">
        <v>883501</v>
      </c>
      <c r="D24" s="210">
        <v>188029</v>
      </c>
      <c r="E24" s="210">
        <v>457448</v>
      </c>
      <c r="F24" s="210">
        <v>622906</v>
      </c>
      <c r="G24" s="410">
        <v>6.1</v>
      </c>
      <c r="H24" s="410">
        <v>20.47</v>
      </c>
      <c r="I24" s="210">
        <v>77988</v>
      </c>
      <c r="J24" s="706" t="s">
        <v>602</v>
      </c>
      <c r="K24" s="706"/>
    </row>
    <row r="25" spans="1:11" s="138" customFormat="1" ht="39">
      <c r="A25" s="199">
        <v>4648</v>
      </c>
      <c r="B25" s="59" t="s">
        <v>612</v>
      </c>
      <c r="C25" s="212">
        <v>293517</v>
      </c>
      <c r="D25" s="212">
        <v>113201</v>
      </c>
      <c r="E25" s="212">
        <v>187551</v>
      </c>
      <c r="F25" s="212">
        <v>231647</v>
      </c>
      <c r="G25" s="411">
        <v>17.46</v>
      </c>
      <c r="H25" s="411">
        <v>1.57</v>
      </c>
      <c r="I25" s="212">
        <v>50808</v>
      </c>
      <c r="J25" s="709" t="s">
        <v>601</v>
      </c>
      <c r="K25" s="710"/>
    </row>
    <row r="26" spans="1:11" s="434" customFormat="1" ht="37.5" customHeight="1">
      <c r="A26" s="200">
        <v>4649</v>
      </c>
      <c r="B26" s="90" t="s">
        <v>728</v>
      </c>
      <c r="C26" s="210">
        <v>0</v>
      </c>
      <c r="D26" s="210">
        <v>0</v>
      </c>
      <c r="E26" s="210">
        <v>0</v>
      </c>
      <c r="F26" s="210">
        <v>0</v>
      </c>
      <c r="G26" s="410">
        <v>0</v>
      </c>
      <c r="H26" s="410">
        <v>0</v>
      </c>
      <c r="I26" s="210">
        <v>0</v>
      </c>
      <c r="J26" s="706" t="s">
        <v>720</v>
      </c>
      <c r="K26" s="706"/>
    </row>
    <row r="27" spans="1:11" s="138" customFormat="1" ht="19.350000000000001" customHeight="1">
      <c r="A27" s="199">
        <v>4651</v>
      </c>
      <c r="B27" s="59" t="s">
        <v>613</v>
      </c>
      <c r="C27" s="212">
        <v>25768</v>
      </c>
      <c r="D27" s="212">
        <v>29665</v>
      </c>
      <c r="E27" s="212">
        <v>207202</v>
      </c>
      <c r="F27" s="212">
        <v>244029</v>
      </c>
      <c r="G27" s="411">
        <v>13.3</v>
      </c>
      <c r="H27" s="411">
        <v>1.79</v>
      </c>
      <c r="I27" s="212">
        <v>109869</v>
      </c>
      <c r="J27" s="709" t="s">
        <v>600</v>
      </c>
      <c r="K27" s="710"/>
    </row>
    <row r="28" spans="1:11" s="138" customFormat="1" ht="19.5">
      <c r="A28" s="200">
        <v>4652</v>
      </c>
      <c r="B28" s="90" t="s">
        <v>614</v>
      </c>
      <c r="C28" s="210">
        <v>12699</v>
      </c>
      <c r="D28" s="210">
        <v>129601</v>
      </c>
      <c r="E28" s="210">
        <v>103568</v>
      </c>
      <c r="F28" s="210">
        <v>115571</v>
      </c>
      <c r="G28" s="410">
        <v>8.25</v>
      </c>
      <c r="H28" s="410">
        <v>2.13</v>
      </c>
      <c r="I28" s="210">
        <v>92046</v>
      </c>
      <c r="J28" s="706" t="s">
        <v>599</v>
      </c>
      <c r="K28" s="706"/>
    </row>
    <row r="29" spans="1:11" s="138" customFormat="1" ht="19.350000000000001" customHeight="1">
      <c r="A29" s="450">
        <v>4653</v>
      </c>
      <c r="B29" s="451" t="s">
        <v>615</v>
      </c>
      <c r="C29" s="461">
        <v>94562</v>
      </c>
      <c r="D29" s="461">
        <v>33143</v>
      </c>
      <c r="E29" s="461">
        <v>173939</v>
      </c>
      <c r="F29" s="461">
        <v>207892</v>
      </c>
      <c r="G29" s="468">
        <v>15.13</v>
      </c>
      <c r="H29" s="468">
        <v>1.2</v>
      </c>
      <c r="I29" s="461">
        <v>43724</v>
      </c>
      <c r="J29" s="711" t="s">
        <v>598</v>
      </c>
      <c r="K29" s="712"/>
    </row>
    <row r="30" spans="1:11" s="138" customFormat="1">
      <c r="A30" s="200">
        <v>4659</v>
      </c>
      <c r="B30" s="90" t="s">
        <v>616</v>
      </c>
      <c r="C30" s="214">
        <v>1673807</v>
      </c>
      <c r="D30" s="214">
        <v>1519959</v>
      </c>
      <c r="E30" s="214">
        <v>169105</v>
      </c>
      <c r="F30" s="214">
        <v>203091</v>
      </c>
      <c r="G30" s="410">
        <v>8.25</v>
      </c>
      <c r="H30" s="410">
        <v>8.48</v>
      </c>
      <c r="I30" s="214">
        <v>78758</v>
      </c>
      <c r="J30" s="706" t="s">
        <v>550</v>
      </c>
      <c r="K30" s="706"/>
    </row>
    <row r="31" spans="1:11" s="138" customFormat="1" ht="17.25" customHeight="1">
      <c r="A31" s="199">
        <v>4661</v>
      </c>
      <c r="B31" s="59" t="s">
        <v>617</v>
      </c>
      <c r="C31" s="215">
        <v>2616</v>
      </c>
      <c r="D31" s="215">
        <v>19589</v>
      </c>
      <c r="E31" s="215">
        <v>107571</v>
      </c>
      <c r="F31" s="215">
        <v>179194</v>
      </c>
      <c r="G31" s="411">
        <v>37.36</v>
      </c>
      <c r="H31" s="411">
        <v>2.61</v>
      </c>
      <c r="I31" s="215">
        <v>91113</v>
      </c>
      <c r="J31" s="709" t="s">
        <v>597</v>
      </c>
      <c r="K31" s="710"/>
    </row>
    <row r="32" spans="1:11" s="138" customFormat="1" ht="13.9" customHeight="1">
      <c r="A32" s="200">
        <v>4662</v>
      </c>
      <c r="B32" s="90" t="s">
        <v>541</v>
      </c>
      <c r="C32" s="214">
        <v>20931</v>
      </c>
      <c r="D32" s="214">
        <v>5496</v>
      </c>
      <c r="E32" s="214">
        <v>205697</v>
      </c>
      <c r="F32" s="214">
        <v>232804</v>
      </c>
      <c r="G32" s="410">
        <v>7.92</v>
      </c>
      <c r="H32" s="410">
        <v>3.72</v>
      </c>
      <c r="I32" s="214">
        <v>40409</v>
      </c>
      <c r="J32" s="706" t="s">
        <v>551</v>
      </c>
      <c r="K32" s="706"/>
    </row>
    <row r="33" spans="1:14" s="138" customFormat="1" ht="24" customHeight="1">
      <c r="A33" s="199">
        <v>4663</v>
      </c>
      <c r="B33" s="59" t="s">
        <v>618</v>
      </c>
      <c r="C33" s="215">
        <v>4650782</v>
      </c>
      <c r="D33" s="215">
        <v>1722794</v>
      </c>
      <c r="E33" s="215">
        <v>267207</v>
      </c>
      <c r="F33" s="215">
        <v>293325</v>
      </c>
      <c r="G33" s="411">
        <v>6.44</v>
      </c>
      <c r="H33" s="411">
        <v>2.46</v>
      </c>
      <c r="I33" s="215">
        <v>71399</v>
      </c>
      <c r="J33" s="709" t="s">
        <v>596</v>
      </c>
      <c r="K33" s="710"/>
    </row>
    <row r="34" spans="1:14" customFormat="1" ht="15" customHeight="1" thickBot="1">
      <c r="A34" s="347">
        <v>4669</v>
      </c>
      <c r="B34" s="348" t="s">
        <v>732</v>
      </c>
      <c r="C34" s="349">
        <v>208356</v>
      </c>
      <c r="D34" s="349">
        <v>61406</v>
      </c>
      <c r="E34" s="350">
        <v>278396</v>
      </c>
      <c r="F34" s="350">
        <v>336455</v>
      </c>
      <c r="G34" s="412">
        <v>14.66</v>
      </c>
      <c r="H34" s="412">
        <v>2.6</v>
      </c>
      <c r="I34" s="354">
        <v>62852</v>
      </c>
      <c r="J34" s="705" t="s">
        <v>733</v>
      </c>
      <c r="K34" s="706"/>
      <c r="L34" s="76"/>
      <c r="M34" s="76"/>
      <c r="N34" s="7"/>
    </row>
    <row r="35" spans="1:14" s="138" customFormat="1" ht="18" customHeight="1">
      <c r="A35" s="199">
        <v>4690</v>
      </c>
      <c r="B35" s="59" t="s">
        <v>542</v>
      </c>
      <c r="C35" s="215">
        <v>6964</v>
      </c>
      <c r="D35" s="215">
        <v>16438</v>
      </c>
      <c r="E35" s="215">
        <v>76643</v>
      </c>
      <c r="F35" s="215">
        <v>128151</v>
      </c>
      <c r="G35" s="411">
        <v>38.89</v>
      </c>
      <c r="H35" s="411">
        <v>1.3</v>
      </c>
      <c r="I35" s="215">
        <v>52854</v>
      </c>
      <c r="J35" s="709" t="s">
        <v>552</v>
      </c>
      <c r="K35" s="710"/>
    </row>
    <row r="36" spans="1:14" s="138" customFormat="1" ht="18" customHeight="1">
      <c r="A36" s="200">
        <v>4691</v>
      </c>
      <c r="B36" s="90" t="s">
        <v>619</v>
      </c>
      <c r="C36" s="210">
        <v>4334</v>
      </c>
      <c r="D36" s="210">
        <v>7830</v>
      </c>
      <c r="E36" s="210">
        <v>167237</v>
      </c>
      <c r="F36" s="210">
        <v>211143</v>
      </c>
      <c r="G36" s="410">
        <v>16.75</v>
      </c>
      <c r="H36" s="410">
        <v>4.04</v>
      </c>
      <c r="I36" s="210">
        <v>101682</v>
      </c>
      <c r="J36" s="705" t="s">
        <v>595</v>
      </c>
      <c r="K36" s="706"/>
    </row>
    <row r="37" spans="1:14" s="138" customFormat="1" ht="23.65" customHeight="1">
      <c r="A37" s="199">
        <v>4692</v>
      </c>
      <c r="B37" s="59" t="s">
        <v>620</v>
      </c>
      <c r="C37" s="215">
        <v>228562</v>
      </c>
      <c r="D37" s="215">
        <v>61898</v>
      </c>
      <c r="E37" s="215">
        <v>445856</v>
      </c>
      <c r="F37" s="215">
        <v>456828</v>
      </c>
      <c r="G37" s="411">
        <v>2.0099999999999998</v>
      </c>
      <c r="H37" s="411">
        <v>0.39</v>
      </c>
      <c r="I37" s="215">
        <v>94213</v>
      </c>
      <c r="J37" s="709" t="s">
        <v>594</v>
      </c>
      <c r="K37" s="710"/>
    </row>
    <row r="38" spans="1:14" s="138" customFormat="1" ht="18" customHeight="1">
      <c r="A38" s="200">
        <v>4712</v>
      </c>
      <c r="B38" s="90" t="s">
        <v>543</v>
      </c>
      <c r="C38" s="210">
        <v>151552</v>
      </c>
      <c r="D38" s="210">
        <v>180297</v>
      </c>
      <c r="E38" s="210">
        <v>83183</v>
      </c>
      <c r="F38" s="210">
        <v>146186</v>
      </c>
      <c r="G38" s="410">
        <v>37.549999999999997</v>
      </c>
      <c r="H38" s="410">
        <v>5.55</v>
      </c>
      <c r="I38" s="210">
        <v>43687</v>
      </c>
      <c r="J38" s="705" t="s">
        <v>553</v>
      </c>
      <c r="K38" s="706"/>
    </row>
    <row r="39" spans="1:14" s="138" customFormat="1" ht="18" customHeight="1">
      <c r="A39" s="199">
        <v>4714</v>
      </c>
      <c r="B39" s="59" t="s">
        <v>544</v>
      </c>
      <c r="C39" s="215">
        <v>321888</v>
      </c>
      <c r="D39" s="215">
        <v>350323</v>
      </c>
      <c r="E39" s="215">
        <v>56978</v>
      </c>
      <c r="F39" s="215">
        <v>100325</v>
      </c>
      <c r="G39" s="411">
        <v>35.81</v>
      </c>
      <c r="H39" s="411">
        <v>7.4</v>
      </c>
      <c r="I39" s="215">
        <v>28412</v>
      </c>
      <c r="J39" s="709" t="s">
        <v>554</v>
      </c>
      <c r="K39" s="710"/>
    </row>
    <row r="40" spans="1:14" s="138" customFormat="1" ht="18" customHeight="1">
      <c r="A40" s="200">
        <v>4719</v>
      </c>
      <c r="B40" s="90" t="s">
        <v>645</v>
      </c>
      <c r="C40" s="210">
        <v>2394965</v>
      </c>
      <c r="D40" s="210">
        <v>1320484</v>
      </c>
      <c r="E40" s="210">
        <v>257600</v>
      </c>
      <c r="F40" s="210">
        <v>312631</v>
      </c>
      <c r="G40" s="410">
        <v>16.09</v>
      </c>
      <c r="H40" s="410">
        <v>1.52</v>
      </c>
      <c r="I40" s="210">
        <v>90849</v>
      </c>
      <c r="J40" s="705" t="s">
        <v>593</v>
      </c>
      <c r="K40" s="706"/>
    </row>
    <row r="41" spans="1:14" s="138" customFormat="1" ht="18" customHeight="1">
      <c r="A41" s="199">
        <v>4720</v>
      </c>
      <c r="B41" s="59" t="s">
        <v>622</v>
      </c>
      <c r="C41" s="215">
        <v>196253</v>
      </c>
      <c r="D41" s="215">
        <v>125377</v>
      </c>
      <c r="E41" s="215">
        <v>112813</v>
      </c>
      <c r="F41" s="215">
        <v>137395</v>
      </c>
      <c r="G41" s="411">
        <v>12.68</v>
      </c>
      <c r="H41" s="411">
        <v>5.21</v>
      </c>
      <c r="I41" s="215">
        <v>43368</v>
      </c>
      <c r="J41" s="709" t="s">
        <v>592</v>
      </c>
      <c r="K41" s="710"/>
    </row>
    <row r="42" spans="1:14" s="434" customFormat="1" ht="18" customHeight="1">
      <c r="A42" s="200">
        <v>4722</v>
      </c>
      <c r="B42" s="90" t="s">
        <v>632</v>
      </c>
      <c r="C42" s="210">
        <v>0</v>
      </c>
      <c r="D42" s="210">
        <v>0</v>
      </c>
      <c r="E42" s="210">
        <v>0</v>
      </c>
      <c r="F42" s="210">
        <v>0</v>
      </c>
      <c r="G42" s="410">
        <v>0</v>
      </c>
      <c r="H42" s="410">
        <v>0</v>
      </c>
      <c r="I42" s="210">
        <v>0</v>
      </c>
      <c r="J42" s="705" t="s">
        <v>591</v>
      </c>
      <c r="K42" s="706"/>
    </row>
    <row r="43" spans="1:14" s="138" customFormat="1" ht="18" customHeight="1">
      <c r="A43" s="199">
        <v>4723</v>
      </c>
      <c r="B43" s="59" t="s">
        <v>631</v>
      </c>
      <c r="C43" s="215">
        <v>1676</v>
      </c>
      <c r="D43" s="215">
        <v>1065</v>
      </c>
      <c r="E43" s="215">
        <v>141402</v>
      </c>
      <c r="F43" s="215">
        <v>188731</v>
      </c>
      <c r="G43" s="411">
        <v>21.36</v>
      </c>
      <c r="H43" s="411">
        <v>3.72</v>
      </c>
      <c r="I43" s="215">
        <v>53227</v>
      </c>
      <c r="J43" s="709" t="s">
        <v>590</v>
      </c>
      <c r="K43" s="710"/>
    </row>
    <row r="44" spans="1:14" s="138" customFormat="1" ht="18" customHeight="1">
      <c r="A44" s="200">
        <v>4724</v>
      </c>
      <c r="B44" s="90" t="s">
        <v>630</v>
      </c>
      <c r="C44" s="210">
        <v>1041602</v>
      </c>
      <c r="D44" s="210">
        <v>187663</v>
      </c>
      <c r="E44" s="210">
        <v>444586</v>
      </c>
      <c r="F44" s="210">
        <v>502069</v>
      </c>
      <c r="G44" s="410">
        <v>5.13</v>
      </c>
      <c r="H44" s="410">
        <v>6.32</v>
      </c>
      <c r="I44" s="210">
        <v>67505</v>
      </c>
      <c r="J44" s="705" t="s">
        <v>589</v>
      </c>
      <c r="K44" s="706"/>
    </row>
    <row r="45" spans="1:14" s="138" customFormat="1" ht="18" customHeight="1">
      <c r="A45" s="199">
        <v>4725</v>
      </c>
      <c r="B45" s="59" t="s">
        <v>629</v>
      </c>
      <c r="C45" s="215">
        <v>62174</v>
      </c>
      <c r="D45" s="215">
        <v>7421</v>
      </c>
      <c r="E45" s="215">
        <v>297557</v>
      </c>
      <c r="F45" s="215">
        <v>312271</v>
      </c>
      <c r="G45" s="411">
        <v>0.43</v>
      </c>
      <c r="H45" s="411">
        <v>4.28</v>
      </c>
      <c r="I45" s="215">
        <v>31714</v>
      </c>
      <c r="J45" s="709" t="s">
        <v>588</v>
      </c>
      <c r="K45" s="710"/>
    </row>
    <row r="46" spans="1:14" s="138" customFormat="1" ht="18" customHeight="1">
      <c r="A46" s="200">
        <v>4726</v>
      </c>
      <c r="B46" s="90" t="s">
        <v>545</v>
      </c>
      <c r="C46" s="210">
        <v>65769</v>
      </c>
      <c r="D46" s="210">
        <v>79395</v>
      </c>
      <c r="E46" s="210">
        <v>72746</v>
      </c>
      <c r="F46" s="210">
        <v>105299</v>
      </c>
      <c r="G46" s="410">
        <v>23.59</v>
      </c>
      <c r="H46" s="410">
        <v>7.32</v>
      </c>
      <c r="I46" s="210">
        <v>39737</v>
      </c>
      <c r="J46" s="705" t="s">
        <v>555</v>
      </c>
      <c r="K46" s="706"/>
    </row>
    <row r="47" spans="1:14" s="138" customFormat="1" ht="18" customHeight="1">
      <c r="A47" s="199">
        <v>4727</v>
      </c>
      <c r="B47" s="59" t="s">
        <v>628</v>
      </c>
      <c r="C47" s="215">
        <v>1059</v>
      </c>
      <c r="D47" s="215">
        <v>9428</v>
      </c>
      <c r="E47" s="215">
        <v>34581</v>
      </c>
      <c r="F47" s="215">
        <v>45933</v>
      </c>
      <c r="G47" s="411">
        <v>5.59</v>
      </c>
      <c r="H47" s="411">
        <v>19.12</v>
      </c>
      <c r="I47" s="215">
        <v>30413</v>
      </c>
      <c r="J47" s="709" t="s">
        <v>587</v>
      </c>
      <c r="K47" s="710"/>
    </row>
    <row r="48" spans="1:14" s="138" customFormat="1" ht="18" customHeight="1">
      <c r="A48" s="200">
        <v>4728</v>
      </c>
      <c r="B48" s="90" t="s">
        <v>633</v>
      </c>
      <c r="C48" s="210">
        <v>115</v>
      </c>
      <c r="D48" s="210">
        <v>570</v>
      </c>
      <c r="E48" s="210">
        <v>40350</v>
      </c>
      <c r="F48" s="210">
        <v>57418</v>
      </c>
      <c r="G48" s="410">
        <v>23.13</v>
      </c>
      <c r="H48" s="410">
        <v>6.6</v>
      </c>
      <c r="I48" s="210">
        <v>35650</v>
      </c>
      <c r="J48" s="705" t="s">
        <v>586</v>
      </c>
      <c r="K48" s="706"/>
    </row>
    <row r="49" spans="1:11" s="138" customFormat="1" ht="18" customHeight="1">
      <c r="A49" s="199">
        <v>4729</v>
      </c>
      <c r="B49" s="59" t="s">
        <v>642</v>
      </c>
      <c r="C49" s="215">
        <v>200018</v>
      </c>
      <c r="D49" s="215">
        <v>47287</v>
      </c>
      <c r="E49" s="215">
        <v>165510</v>
      </c>
      <c r="F49" s="215">
        <v>180669</v>
      </c>
      <c r="G49" s="411">
        <v>1.79</v>
      </c>
      <c r="H49" s="411">
        <v>6.61</v>
      </c>
      <c r="I49" s="215">
        <v>35905</v>
      </c>
      <c r="J49" s="709" t="s">
        <v>644</v>
      </c>
      <c r="K49" s="710"/>
    </row>
    <row r="50" spans="1:11" s="138" customFormat="1" ht="18" customHeight="1">
      <c r="A50" s="200">
        <v>4730</v>
      </c>
      <c r="B50" s="90" t="s">
        <v>627</v>
      </c>
      <c r="C50" s="210">
        <v>919114</v>
      </c>
      <c r="D50" s="210">
        <v>225030</v>
      </c>
      <c r="E50" s="210">
        <v>281837</v>
      </c>
      <c r="F50" s="210">
        <v>297124</v>
      </c>
      <c r="G50" s="410">
        <v>3.32</v>
      </c>
      <c r="H50" s="410">
        <v>1.83</v>
      </c>
      <c r="I50" s="210">
        <v>54473</v>
      </c>
      <c r="J50" s="705" t="s">
        <v>585</v>
      </c>
      <c r="K50" s="706"/>
    </row>
    <row r="51" spans="1:11" s="138" customFormat="1" ht="24" customHeight="1">
      <c r="A51" s="199">
        <v>4741</v>
      </c>
      <c r="B51" s="59" t="s">
        <v>634</v>
      </c>
      <c r="C51" s="215">
        <v>1703014</v>
      </c>
      <c r="D51" s="215">
        <v>681929</v>
      </c>
      <c r="E51" s="215">
        <v>355075</v>
      </c>
      <c r="F51" s="215">
        <v>382089</v>
      </c>
      <c r="G51" s="411">
        <v>6.04</v>
      </c>
      <c r="H51" s="411">
        <v>1.03</v>
      </c>
      <c r="I51" s="215">
        <v>101583</v>
      </c>
      <c r="J51" s="709" t="s">
        <v>584</v>
      </c>
      <c r="K51" s="710"/>
    </row>
    <row r="52" spans="1:11" ht="24" customHeight="1">
      <c r="A52" s="200">
        <v>4742</v>
      </c>
      <c r="B52" s="90" t="s">
        <v>706</v>
      </c>
      <c r="C52" s="210">
        <v>6037</v>
      </c>
      <c r="D52" s="210">
        <v>11998</v>
      </c>
      <c r="E52" s="210">
        <v>167425</v>
      </c>
      <c r="F52" s="210">
        <v>201205</v>
      </c>
      <c r="G52" s="410">
        <v>12.72</v>
      </c>
      <c r="H52" s="410">
        <v>4.07</v>
      </c>
      <c r="I52" s="210">
        <v>107122</v>
      </c>
      <c r="J52" s="705" t="s">
        <v>705</v>
      </c>
      <c r="K52" s="706"/>
    </row>
    <row r="53" spans="1:11" ht="24" customHeight="1">
      <c r="A53" s="450">
        <v>4751</v>
      </c>
      <c r="B53" s="451" t="s">
        <v>626</v>
      </c>
      <c r="C53" s="452">
        <v>55598</v>
      </c>
      <c r="D53" s="452">
        <v>27285</v>
      </c>
      <c r="E53" s="452">
        <v>160455</v>
      </c>
      <c r="F53" s="452">
        <v>265909</v>
      </c>
      <c r="G53" s="468">
        <v>38.14</v>
      </c>
      <c r="H53" s="468">
        <v>1.52</v>
      </c>
      <c r="I53" s="452">
        <v>51774</v>
      </c>
      <c r="J53" s="711" t="s">
        <v>583</v>
      </c>
      <c r="K53" s="712"/>
    </row>
    <row r="54" spans="1:11" ht="41.65" customHeight="1">
      <c r="A54" s="200">
        <v>4752</v>
      </c>
      <c r="B54" s="90" t="s">
        <v>625</v>
      </c>
      <c r="C54" s="210">
        <v>714186</v>
      </c>
      <c r="D54" s="210">
        <v>317175</v>
      </c>
      <c r="E54" s="210">
        <v>169627</v>
      </c>
      <c r="F54" s="210">
        <v>190721</v>
      </c>
      <c r="G54" s="410">
        <v>8.42</v>
      </c>
      <c r="H54" s="410">
        <v>2.64</v>
      </c>
      <c r="I54" s="210">
        <v>50985</v>
      </c>
      <c r="J54" s="705" t="s">
        <v>582</v>
      </c>
      <c r="K54" s="706"/>
    </row>
    <row r="55" spans="1:11" ht="24" customHeight="1">
      <c r="A55" s="199">
        <v>4753</v>
      </c>
      <c r="B55" s="59" t="s">
        <v>624</v>
      </c>
      <c r="C55" s="215">
        <v>35219</v>
      </c>
      <c r="D55" s="215">
        <v>15137</v>
      </c>
      <c r="E55" s="215">
        <v>143358</v>
      </c>
      <c r="F55" s="215">
        <v>189805</v>
      </c>
      <c r="G55" s="411">
        <v>21.41</v>
      </c>
      <c r="H55" s="411">
        <v>3.06</v>
      </c>
      <c r="I55" s="215">
        <v>41471</v>
      </c>
      <c r="J55" s="709" t="s">
        <v>581</v>
      </c>
      <c r="K55" s="710"/>
    </row>
    <row r="56" spans="1:11" ht="18" customHeight="1">
      <c r="A56" s="200">
        <v>4754</v>
      </c>
      <c r="B56" s="90" t="s">
        <v>546</v>
      </c>
      <c r="C56" s="210">
        <v>1778897</v>
      </c>
      <c r="D56" s="210">
        <v>391326</v>
      </c>
      <c r="E56" s="210">
        <v>363251</v>
      </c>
      <c r="F56" s="210">
        <v>454718</v>
      </c>
      <c r="G56" s="410">
        <v>16.670000000000002</v>
      </c>
      <c r="H56" s="410">
        <v>3.44</v>
      </c>
      <c r="I56" s="210">
        <v>63974</v>
      </c>
      <c r="J56" s="705" t="s">
        <v>556</v>
      </c>
      <c r="K56" s="706"/>
    </row>
    <row r="57" spans="1:11" ht="22.9" customHeight="1">
      <c r="A57" s="199">
        <v>4755</v>
      </c>
      <c r="B57" s="59" t="s">
        <v>641</v>
      </c>
      <c r="C57" s="215">
        <v>790646</v>
      </c>
      <c r="D57" s="215">
        <v>508625</v>
      </c>
      <c r="E57" s="215">
        <v>162606</v>
      </c>
      <c r="F57" s="215">
        <v>201600</v>
      </c>
      <c r="G57" s="411">
        <v>12.38</v>
      </c>
      <c r="H57" s="411">
        <v>6.96</v>
      </c>
      <c r="I57" s="215">
        <v>62941</v>
      </c>
      <c r="J57" s="709" t="s">
        <v>580</v>
      </c>
      <c r="K57" s="710"/>
    </row>
    <row r="58" spans="1:11" ht="18" customHeight="1">
      <c r="A58" s="200">
        <v>4756</v>
      </c>
      <c r="B58" s="90" t="s">
        <v>635</v>
      </c>
      <c r="C58" s="210">
        <v>18992</v>
      </c>
      <c r="D58" s="210">
        <v>10716</v>
      </c>
      <c r="E58" s="210">
        <v>92738</v>
      </c>
      <c r="F58" s="210">
        <v>142526</v>
      </c>
      <c r="G58" s="410">
        <v>30.72</v>
      </c>
      <c r="H58" s="410">
        <v>4.22</v>
      </c>
      <c r="I58" s="210">
        <v>32473</v>
      </c>
      <c r="J58" s="705" t="s">
        <v>579</v>
      </c>
      <c r="K58" s="706"/>
    </row>
    <row r="59" spans="1:11" ht="22.9" customHeight="1">
      <c r="A59" s="199">
        <v>4761</v>
      </c>
      <c r="B59" s="59" t="s">
        <v>636</v>
      </c>
      <c r="C59" s="215">
        <v>108648</v>
      </c>
      <c r="D59" s="215">
        <v>59274</v>
      </c>
      <c r="E59" s="215">
        <v>160482</v>
      </c>
      <c r="F59" s="215">
        <v>332413</v>
      </c>
      <c r="G59" s="411">
        <v>17.16</v>
      </c>
      <c r="H59" s="411">
        <v>34.56</v>
      </c>
      <c r="I59" s="215">
        <v>54985</v>
      </c>
      <c r="J59" s="709" t="s">
        <v>578</v>
      </c>
      <c r="K59" s="710"/>
    </row>
    <row r="60" spans="1:11" ht="27" customHeight="1">
      <c r="A60" s="200">
        <v>4763</v>
      </c>
      <c r="B60" s="90" t="s">
        <v>638</v>
      </c>
      <c r="C60" s="210">
        <v>44932</v>
      </c>
      <c r="D60" s="210">
        <v>48450</v>
      </c>
      <c r="E60" s="210">
        <v>155222</v>
      </c>
      <c r="F60" s="210">
        <v>248838</v>
      </c>
      <c r="G60" s="410">
        <v>34.840000000000003</v>
      </c>
      <c r="H60" s="410">
        <v>2.78</v>
      </c>
      <c r="I60" s="210">
        <v>76661</v>
      </c>
      <c r="J60" s="705" t="s">
        <v>576</v>
      </c>
      <c r="K60" s="706"/>
    </row>
    <row r="61" spans="1:11" ht="18" customHeight="1">
      <c r="A61" s="199">
        <v>4764</v>
      </c>
      <c r="B61" s="59" t="s">
        <v>623</v>
      </c>
      <c r="C61" s="215">
        <v>69163</v>
      </c>
      <c r="D61" s="215">
        <v>136872</v>
      </c>
      <c r="E61" s="215">
        <v>126624</v>
      </c>
      <c r="F61" s="215">
        <v>164588</v>
      </c>
      <c r="G61" s="411">
        <v>15.63</v>
      </c>
      <c r="H61" s="411">
        <v>7.44</v>
      </c>
      <c r="I61" s="215">
        <v>85279</v>
      </c>
      <c r="J61" s="709" t="s">
        <v>575</v>
      </c>
      <c r="K61" s="710"/>
    </row>
    <row r="62" spans="1:11" ht="39.6" customHeight="1">
      <c r="A62" s="200">
        <v>4771</v>
      </c>
      <c r="B62" s="90" t="s">
        <v>639</v>
      </c>
      <c r="C62" s="210">
        <v>2054316</v>
      </c>
      <c r="D62" s="210">
        <v>882056</v>
      </c>
      <c r="E62" s="210">
        <v>275401</v>
      </c>
      <c r="F62" s="210">
        <v>325003</v>
      </c>
      <c r="G62" s="210">
        <v>13.8</v>
      </c>
      <c r="H62" s="210">
        <v>1.46</v>
      </c>
      <c r="I62" s="210">
        <v>68234</v>
      </c>
      <c r="J62" s="705" t="s">
        <v>574</v>
      </c>
      <c r="K62" s="706"/>
    </row>
    <row r="63" spans="1:11" ht="30" customHeight="1">
      <c r="A63" s="199">
        <v>4772</v>
      </c>
      <c r="B63" s="59" t="s">
        <v>640</v>
      </c>
      <c r="C63" s="215">
        <v>289925</v>
      </c>
      <c r="D63" s="215">
        <v>377134</v>
      </c>
      <c r="E63" s="215">
        <v>131531</v>
      </c>
      <c r="F63" s="215">
        <v>170875</v>
      </c>
      <c r="G63" s="411">
        <v>19.96</v>
      </c>
      <c r="H63" s="411">
        <v>3.07</v>
      </c>
      <c r="I63" s="215">
        <v>72151</v>
      </c>
      <c r="J63" s="709" t="s">
        <v>573</v>
      </c>
      <c r="K63" s="710"/>
    </row>
    <row r="64" spans="1:11" ht="18" customHeight="1">
      <c r="A64" s="200">
        <v>4774</v>
      </c>
      <c r="B64" s="90" t="s">
        <v>547</v>
      </c>
      <c r="C64" s="210">
        <v>505</v>
      </c>
      <c r="D64" s="210">
        <v>1952</v>
      </c>
      <c r="E64" s="210">
        <v>26412</v>
      </c>
      <c r="F64" s="210">
        <v>36437</v>
      </c>
      <c r="G64" s="210">
        <v>24.27</v>
      </c>
      <c r="H64" s="210">
        <v>3.24</v>
      </c>
      <c r="I64" s="210">
        <v>21935</v>
      </c>
      <c r="J64" s="705" t="s">
        <v>557</v>
      </c>
      <c r="K64" s="706"/>
    </row>
    <row r="65" spans="1:11" ht="29.25" customHeight="1">
      <c r="A65" s="199">
        <v>4775</v>
      </c>
      <c r="B65" s="59" t="s">
        <v>569</v>
      </c>
      <c r="C65" s="215">
        <v>1833669</v>
      </c>
      <c r="D65" s="215">
        <v>208477</v>
      </c>
      <c r="E65" s="215">
        <v>582695</v>
      </c>
      <c r="F65" s="215">
        <v>639316</v>
      </c>
      <c r="G65" s="411">
        <v>5.47</v>
      </c>
      <c r="H65" s="411">
        <v>3.39</v>
      </c>
      <c r="I65" s="215">
        <v>58858</v>
      </c>
      <c r="J65" s="709" t="s">
        <v>572</v>
      </c>
      <c r="K65" s="710"/>
    </row>
    <row r="66" spans="1:11" ht="19.5" customHeight="1">
      <c r="A66" s="200">
        <v>4776</v>
      </c>
      <c r="B66" s="90" t="s">
        <v>568</v>
      </c>
      <c r="C66" s="210">
        <v>63093</v>
      </c>
      <c r="D66" s="210">
        <v>36524</v>
      </c>
      <c r="E66" s="210">
        <v>83404</v>
      </c>
      <c r="F66" s="210">
        <v>97067</v>
      </c>
      <c r="G66" s="210">
        <v>8.43</v>
      </c>
      <c r="H66" s="210">
        <v>5.65</v>
      </c>
      <c r="I66" s="210">
        <v>30160</v>
      </c>
      <c r="J66" s="705" t="s">
        <v>571</v>
      </c>
      <c r="K66" s="706"/>
    </row>
    <row r="67" spans="1:11" ht="18" customHeight="1">
      <c r="A67" s="199">
        <v>4777</v>
      </c>
      <c r="B67" s="59" t="s">
        <v>567</v>
      </c>
      <c r="C67" s="215">
        <v>98</v>
      </c>
      <c r="D67" s="215">
        <v>693</v>
      </c>
      <c r="E67" s="215">
        <v>29387</v>
      </c>
      <c r="F67" s="215">
        <v>36604</v>
      </c>
      <c r="G67" s="411">
        <v>14.31</v>
      </c>
      <c r="H67" s="411">
        <v>5.41</v>
      </c>
      <c r="I67" s="215">
        <v>16891</v>
      </c>
      <c r="J67" s="709" t="s">
        <v>570</v>
      </c>
      <c r="K67" s="710"/>
    </row>
    <row r="68" spans="1:11" s="435" customFormat="1" ht="18" customHeight="1">
      <c r="A68" s="200">
        <v>4778</v>
      </c>
      <c r="B68" s="90" t="s">
        <v>721</v>
      </c>
      <c r="C68" s="210">
        <v>3986</v>
      </c>
      <c r="D68" s="210">
        <v>7075</v>
      </c>
      <c r="E68" s="210">
        <v>107335</v>
      </c>
      <c r="F68" s="210">
        <v>129987</v>
      </c>
      <c r="G68" s="210">
        <v>12.9</v>
      </c>
      <c r="H68" s="210">
        <v>4.53</v>
      </c>
      <c r="I68" s="210">
        <v>65506</v>
      </c>
      <c r="J68" s="705" t="s">
        <v>722</v>
      </c>
      <c r="K68" s="706"/>
    </row>
    <row r="69" spans="1:11" ht="24" customHeight="1">
      <c r="A69" s="199">
        <v>4779</v>
      </c>
      <c r="B69" s="59" t="s">
        <v>566</v>
      </c>
      <c r="C69" s="215">
        <v>137772</v>
      </c>
      <c r="D69" s="215">
        <v>144966</v>
      </c>
      <c r="E69" s="215">
        <v>116671</v>
      </c>
      <c r="F69" s="215">
        <v>167003</v>
      </c>
      <c r="G69" s="411">
        <v>26.98</v>
      </c>
      <c r="H69" s="411">
        <v>3.16</v>
      </c>
      <c r="I69" s="215">
        <v>58929</v>
      </c>
      <c r="J69" s="709" t="s">
        <v>643</v>
      </c>
      <c r="K69" s="710"/>
    </row>
    <row r="70" spans="1:11" ht="18" customHeight="1">
      <c r="A70" s="200">
        <v>4789</v>
      </c>
      <c r="B70" s="90" t="s">
        <v>724</v>
      </c>
      <c r="C70" s="210">
        <v>8856</v>
      </c>
      <c r="D70" s="210">
        <v>2309</v>
      </c>
      <c r="E70" s="210">
        <v>140108</v>
      </c>
      <c r="F70" s="210">
        <v>167688</v>
      </c>
      <c r="G70" s="210">
        <v>11.88</v>
      </c>
      <c r="H70" s="210">
        <v>4.57</v>
      </c>
      <c r="I70" s="210">
        <v>29233</v>
      </c>
      <c r="J70" s="705" t="s">
        <v>723</v>
      </c>
      <c r="K70" s="706"/>
    </row>
    <row r="71" spans="1:11" s="138" customFormat="1" ht="33.6" customHeight="1">
      <c r="A71" s="564" t="s">
        <v>207</v>
      </c>
      <c r="B71" s="565"/>
      <c r="C71" s="358">
        <v>26407097</v>
      </c>
      <c r="D71" s="358">
        <v>11514436</v>
      </c>
      <c r="E71" s="358">
        <v>223027</v>
      </c>
      <c r="F71" s="358">
        <v>267460</v>
      </c>
      <c r="G71" s="359">
        <v>12.2</v>
      </c>
      <c r="H71" s="359">
        <v>4.42</v>
      </c>
      <c r="I71" s="360">
        <v>65568</v>
      </c>
      <c r="J71" s="566" t="s">
        <v>204</v>
      </c>
      <c r="K71" s="722"/>
    </row>
    <row r="72" spans="1:11">
      <c r="A72" s="142" t="s">
        <v>466</v>
      </c>
      <c r="B72" s="138"/>
      <c r="C72" s="138"/>
      <c r="D72" s="138"/>
      <c r="E72" s="138"/>
      <c r="F72" s="138"/>
      <c r="G72" s="138"/>
      <c r="H72" s="138"/>
      <c r="I72" s="138"/>
      <c r="J72" s="138"/>
      <c r="K72" s="143" t="s">
        <v>199</v>
      </c>
    </row>
  </sheetData>
  <mergeCells count="85">
    <mergeCell ref="A71:B71"/>
    <mergeCell ref="J71:K71"/>
    <mergeCell ref="J56:K56"/>
    <mergeCell ref="J57:K57"/>
    <mergeCell ref="J59:K59"/>
    <mergeCell ref="J60:K60"/>
    <mergeCell ref="J61:K61"/>
    <mergeCell ref="J62:K62"/>
    <mergeCell ref="J63:K63"/>
    <mergeCell ref="J64:K64"/>
    <mergeCell ref="J65:K65"/>
    <mergeCell ref="J66:K66"/>
    <mergeCell ref="J67:K67"/>
    <mergeCell ref="J58:K58"/>
    <mergeCell ref="J69:K69"/>
    <mergeCell ref="J70:K70"/>
    <mergeCell ref="J55:K55"/>
    <mergeCell ref="J44:K44"/>
    <mergeCell ref="J45:K45"/>
    <mergeCell ref="J46:K46"/>
    <mergeCell ref="J47:K47"/>
    <mergeCell ref="J48:K48"/>
    <mergeCell ref="J49:K49"/>
    <mergeCell ref="J50:K50"/>
    <mergeCell ref="J51:K51"/>
    <mergeCell ref="J52:K52"/>
    <mergeCell ref="J53:K53"/>
    <mergeCell ref="J54:K54"/>
    <mergeCell ref="J43:K43"/>
    <mergeCell ref="J31:K31"/>
    <mergeCell ref="J32:K32"/>
    <mergeCell ref="J33:K33"/>
    <mergeCell ref="J35:K35"/>
    <mergeCell ref="J36:K36"/>
    <mergeCell ref="J37:K37"/>
    <mergeCell ref="J38:K38"/>
    <mergeCell ref="J39:K39"/>
    <mergeCell ref="J40:K40"/>
    <mergeCell ref="J41:K41"/>
    <mergeCell ref="J42:K42"/>
    <mergeCell ref="J34:K34"/>
    <mergeCell ref="J30:K30"/>
    <mergeCell ref="J19:K19"/>
    <mergeCell ref="J20:K20"/>
    <mergeCell ref="J21:K21"/>
    <mergeCell ref="J22:K22"/>
    <mergeCell ref="J23:K23"/>
    <mergeCell ref="J24:K24"/>
    <mergeCell ref="J25:K25"/>
    <mergeCell ref="J26:K26"/>
    <mergeCell ref="J27:K27"/>
    <mergeCell ref="J28:K28"/>
    <mergeCell ref="J29:K29"/>
    <mergeCell ref="J13:K13"/>
    <mergeCell ref="J14:K14"/>
    <mergeCell ref="J15:K15"/>
    <mergeCell ref="J16:K16"/>
    <mergeCell ref="J17:K17"/>
    <mergeCell ref="H9:H10"/>
    <mergeCell ref="A6:K6"/>
    <mergeCell ref="A1:K1"/>
    <mergeCell ref="A2:K2"/>
    <mergeCell ref="A3:K3"/>
    <mergeCell ref="A4:K4"/>
    <mergeCell ref="A5:K5"/>
    <mergeCell ref="I9:I10"/>
    <mergeCell ref="J9:K12"/>
    <mergeCell ref="I11:I12"/>
    <mergeCell ref="H11:H12"/>
    <mergeCell ref="J68:K68"/>
    <mergeCell ref="J18:K18"/>
    <mergeCell ref="A7:K7"/>
    <mergeCell ref="A8:B8"/>
    <mergeCell ref="C8:I8"/>
    <mergeCell ref="J8:K8"/>
    <mergeCell ref="A9:A12"/>
    <mergeCell ref="B9:B12"/>
    <mergeCell ref="C9:D9"/>
    <mergeCell ref="C10:D10"/>
    <mergeCell ref="E11:E12"/>
    <mergeCell ref="F11:F12"/>
    <mergeCell ref="G11:G12"/>
    <mergeCell ref="E9:E10"/>
    <mergeCell ref="F9:F10"/>
    <mergeCell ref="G9:G10"/>
  </mergeCells>
  <printOptions horizontalCentered="1"/>
  <pageMargins left="0" right="0" top="0.19685039370078741" bottom="0" header="0.51181102362204722" footer="0.51181102362204722"/>
  <pageSetup paperSize="9" scale="80" orientation="landscape" r:id="rId1"/>
  <headerFooter alignWithMargins="0"/>
  <rowBreaks count="2" manualBreakCount="2">
    <brk id="29" max="10" man="1"/>
    <brk id="53" max="10"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3" tint="0.39997558519241921"/>
  </sheetPr>
  <dimension ref="A1:E1"/>
  <sheetViews>
    <sheetView view="pageBreakPreview" zoomScaleSheetLayoutView="100" workbookViewId="0">
      <selection activeCell="L49" sqref="L49"/>
    </sheetView>
  </sheetViews>
  <sheetFormatPr defaultRowHeight="14.25"/>
  <cols>
    <col min="1" max="1" width="64.5" customWidth="1"/>
    <col min="2" max="2" width="12.75" customWidth="1"/>
    <col min="3" max="3" width="64.625" customWidth="1"/>
    <col min="4" max="4" width="12.75" customWidth="1"/>
  </cols>
  <sheetData>
    <row r="1" spans="1:5" ht="183" customHeight="1">
      <c r="A1" s="177" t="s">
        <v>525</v>
      </c>
      <c r="C1" s="177"/>
      <c r="D1" s="177"/>
      <c r="E1" s="177"/>
    </row>
  </sheetData>
  <phoneticPr fontId="19" type="noConversion"/>
  <printOptions horizontalCentered="1" verticalCentered="1"/>
  <pageMargins left="0.7" right="0.7" top="0.75" bottom="0.75" header="0.3" footer="0.3"/>
  <pageSetup paperSize="9" orientation="landscape" r:id="rId1"/>
  <rowBreaks count="1" manualBreakCount="1">
    <brk id="1"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sheetPr>
  <dimension ref="A1:M24"/>
  <sheetViews>
    <sheetView view="pageBreakPreview" zoomScale="90" zoomScaleSheetLayoutView="90" workbookViewId="0">
      <selection activeCell="P15" sqref="P15"/>
    </sheetView>
  </sheetViews>
  <sheetFormatPr defaultColWidth="9.125" defaultRowHeight="14.25"/>
  <cols>
    <col min="1" max="1" width="7.625" style="2" customWidth="1"/>
    <col min="2" max="2" width="20.625" style="1" customWidth="1"/>
    <col min="3" max="6" width="6.625" style="1" customWidth="1"/>
    <col min="7" max="7" width="6.375" style="1" customWidth="1"/>
    <col min="8" max="8" width="7.125" style="1" customWidth="1"/>
    <col min="9" max="11" width="6.625" style="1" customWidth="1"/>
    <col min="12" max="12" width="20.625" style="1" customWidth="1"/>
    <col min="13" max="13" width="7.625" style="1" customWidth="1"/>
    <col min="14" max="16384" width="9.125" style="1"/>
  </cols>
  <sheetData>
    <row r="1" spans="1:13" s="3" customFormat="1" ht="47.25" customHeight="1">
      <c r="A1" s="536"/>
      <c r="B1" s="536"/>
      <c r="C1" s="536"/>
      <c r="D1" s="536"/>
      <c r="E1" s="536"/>
      <c r="F1" s="536"/>
      <c r="G1" s="536"/>
      <c r="H1" s="536"/>
      <c r="I1" s="536"/>
      <c r="J1" s="536"/>
      <c r="K1" s="536"/>
      <c r="L1" s="536"/>
      <c r="M1" s="536"/>
    </row>
    <row r="2" spans="1:13" s="7" customFormat="1" ht="18">
      <c r="A2" s="11"/>
      <c r="B2" s="537" t="s">
        <v>112</v>
      </c>
      <c r="C2" s="537"/>
      <c r="D2" s="537"/>
      <c r="E2" s="537"/>
      <c r="F2" s="537"/>
      <c r="G2" s="537"/>
      <c r="H2" s="537"/>
      <c r="I2" s="537"/>
      <c r="J2" s="537"/>
      <c r="K2" s="537"/>
      <c r="L2" s="537"/>
    </row>
    <row r="3" spans="1:13" s="7" customFormat="1" ht="16.5" customHeight="1">
      <c r="A3" s="11"/>
      <c r="B3" s="537" t="s">
        <v>101</v>
      </c>
      <c r="C3" s="537"/>
      <c r="D3" s="537"/>
      <c r="E3" s="537"/>
      <c r="F3" s="537"/>
      <c r="G3" s="537"/>
      <c r="H3" s="537"/>
      <c r="I3" s="537"/>
      <c r="J3" s="537"/>
      <c r="K3" s="537"/>
      <c r="L3" s="537"/>
    </row>
    <row r="4" spans="1:13" s="7" customFormat="1" ht="16.5" customHeight="1">
      <c r="A4" s="537" t="s">
        <v>654</v>
      </c>
      <c r="B4" s="537"/>
      <c r="C4" s="537"/>
      <c r="D4" s="537"/>
      <c r="E4" s="537"/>
      <c r="F4" s="537"/>
      <c r="G4" s="537"/>
      <c r="H4" s="537"/>
      <c r="I4" s="537"/>
      <c r="J4" s="537"/>
      <c r="K4" s="537"/>
      <c r="L4" s="537"/>
      <c r="M4" s="537"/>
    </row>
    <row r="5" spans="1:13" s="7" customFormat="1" ht="15.75">
      <c r="A5" s="11"/>
      <c r="B5" s="535" t="s">
        <v>113</v>
      </c>
      <c r="C5" s="535"/>
      <c r="D5" s="535"/>
      <c r="E5" s="535"/>
      <c r="F5" s="535"/>
      <c r="G5" s="535"/>
      <c r="H5" s="535"/>
      <c r="I5" s="535"/>
      <c r="J5" s="535"/>
      <c r="K5" s="535"/>
      <c r="L5" s="535"/>
    </row>
    <row r="6" spans="1:13" s="7" customFormat="1" ht="15.75">
      <c r="A6" s="11"/>
      <c r="B6" s="535" t="s">
        <v>262</v>
      </c>
      <c r="C6" s="535"/>
      <c r="D6" s="535"/>
      <c r="E6" s="535"/>
      <c r="F6" s="535"/>
      <c r="G6" s="535"/>
      <c r="H6" s="535"/>
      <c r="I6" s="535"/>
      <c r="J6" s="535"/>
      <c r="K6" s="535"/>
      <c r="L6" s="535"/>
    </row>
    <row r="7" spans="1:13" s="7" customFormat="1" ht="15.75">
      <c r="A7" s="535" t="s">
        <v>655</v>
      </c>
      <c r="B7" s="535"/>
      <c r="C7" s="535"/>
      <c r="D7" s="535"/>
      <c r="E7" s="535"/>
      <c r="F7" s="535"/>
      <c r="G7" s="535"/>
      <c r="H7" s="535"/>
      <c r="I7" s="535"/>
      <c r="J7" s="535"/>
      <c r="K7" s="535"/>
      <c r="L7" s="535"/>
      <c r="M7" s="535"/>
    </row>
    <row r="8" spans="1:13" s="7" customFormat="1" ht="15.75">
      <c r="A8" s="541" t="s">
        <v>688</v>
      </c>
      <c r="B8" s="541"/>
      <c r="C8" s="13"/>
      <c r="D8" s="13"/>
      <c r="E8" s="13"/>
      <c r="F8" s="13"/>
      <c r="G8" s="185">
        <v>2021</v>
      </c>
      <c r="H8" s="61"/>
      <c r="I8" s="186"/>
      <c r="J8" s="13"/>
      <c r="K8" s="184"/>
      <c r="L8" s="543" t="s">
        <v>317</v>
      </c>
      <c r="M8" s="543"/>
    </row>
    <row r="9" spans="1:13" customFormat="1" ht="18.75" customHeight="1">
      <c r="A9" s="544" t="s">
        <v>448</v>
      </c>
      <c r="B9" s="547" t="s">
        <v>210</v>
      </c>
      <c r="C9" s="677" t="s">
        <v>204</v>
      </c>
      <c r="D9" s="678"/>
      <c r="E9" s="679"/>
      <c r="F9" s="677" t="s">
        <v>115</v>
      </c>
      <c r="G9" s="678"/>
      <c r="H9" s="679"/>
      <c r="I9" s="677" t="s">
        <v>201</v>
      </c>
      <c r="J9" s="678"/>
      <c r="K9" s="679"/>
      <c r="L9" s="550" t="s">
        <v>375</v>
      </c>
      <c r="M9" s="550"/>
    </row>
    <row r="10" spans="1:13" customFormat="1" ht="18.75" customHeight="1">
      <c r="A10" s="545"/>
      <c r="B10" s="548"/>
      <c r="C10" s="572" t="s">
        <v>207</v>
      </c>
      <c r="D10" s="572"/>
      <c r="E10" s="572"/>
      <c r="F10" s="572" t="s">
        <v>225</v>
      </c>
      <c r="G10" s="572"/>
      <c r="H10" s="572"/>
      <c r="I10" s="572" t="s">
        <v>517</v>
      </c>
      <c r="J10" s="572"/>
      <c r="K10" s="572"/>
      <c r="L10" s="553"/>
      <c r="M10" s="553"/>
    </row>
    <row r="11" spans="1:13" customFormat="1" ht="20.25" customHeight="1">
      <c r="A11" s="545"/>
      <c r="B11" s="548"/>
      <c r="C11" s="192" t="s">
        <v>204</v>
      </c>
      <c r="D11" s="192" t="s">
        <v>219</v>
      </c>
      <c r="E11" s="192" t="s">
        <v>220</v>
      </c>
      <c r="F11" s="192" t="s">
        <v>204</v>
      </c>
      <c r="G11" s="192" t="s">
        <v>219</v>
      </c>
      <c r="H11" s="192" t="s">
        <v>220</v>
      </c>
      <c r="I11" s="192" t="s">
        <v>204</v>
      </c>
      <c r="J11" s="192" t="s">
        <v>219</v>
      </c>
      <c r="K11" s="192" t="s">
        <v>220</v>
      </c>
      <c r="L11" s="553"/>
      <c r="M11" s="553"/>
    </row>
    <row r="12" spans="1:13" customFormat="1" ht="20.25" customHeight="1">
      <c r="A12" s="546"/>
      <c r="B12" s="549"/>
      <c r="C12" s="190" t="s">
        <v>207</v>
      </c>
      <c r="D12" s="190" t="s">
        <v>221</v>
      </c>
      <c r="E12" s="190" t="s">
        <v>222</v>
      </c>
      <c r="F12" s="190" t="s">
        <v>207</v>
      </c>
      <c r="G12" s="190" t="s">
        <v>221</v>
      </c>
      <c r="H12" s="190" t="s">
        <v>222</v>
      </c>
      <c r="I12" s="190" t="s">
        <v>207</v>
      </c>
      <c r="J12" s="190" t="s">
        <v>221</v>
      </c>
      <c r="K12" s="190" t="s">
        <v>222</v>
      </c>
      <c r="L12" s="554"/>
      <c r="M12" s="554"/>
    </row>
    <row r="13" spans="1:13" customFormat="1" ht="57" customHeight="1" thickBot="1">
      <c r="A13" s="51">
        <v>45</v>
      </c>
      <c r="B13" s="55" t="s">
        <v>533</v>
      </c>
      <c r="C13" s="150">
        <f>SUM(D13:E13)</f>
        <v>18478</v>
      </c>
      <c r="D13" s="150">
        <f>SUM(J13,G13)</f>
        <v>359</v>
      </c>
      <c r="E13" s="150">
        <f>SUM(K13,H13)</f>
        <v>18119</v>
      </c>
      <c r="F13" s="150">
        <f>SUM(G13:H13)</f>
        <v>18121</v>
      </c>
      <c r="G13" s="150">
        <v>353</v>
      </c>
      <c r="H13" s="151">
        <v>17768</v>
      </c>
      <c r="I13" s="150">
        <f>SUM(J13:K13)</f>
        <v>357</v>
      </c>
      <c r="J13" s="151">
        <v>6</v>
      </c>
      <c r="K13" s="151">
        <v>351</v>
      </c>
      <c r="L13" s="556" t="s">
        <v>538</v>
      </c>
      <c r="M13" s="556"/>
    </row>
    <row r="14" spans="1:13" s="430" customFormat="1" ht="57" customHeight="1" thickBot="1">
      <c r="A14" s="53">
        <v>46</v>
      </c>
      <c r="B14" s="56" t="s">
        <v>534</v>
      </c>
      <c r="C14" s="389">
        <f t="shared" ref="C14:C15" si="0">SUM(D14:E14)</f>
        <v>65755</v>
      </c>
      <c r="D14" s="389">
        <f t="shared" ref="D14:D15" si="1">SUM(J14,G14)</f>
        <v>3786</v>
      </c>
      <c r="E14" s="389">
        <f t="shared" ref="E14:E15" si="2">SUM(K14,H14)</f>
        <v>61969</v>
      </c>
      <c r="F14" s="389">
        <f t="shared" ref="F14:F15" si="3">SUM(G14:H14)</f>
        <v>65205</v>
      </c>
      <c r="G14" s="152">
        <v>3783</v>
      </c>
      <c r="H14" s="153">
        <v>61422</v>
      </c>
      <c r="I14" s="389">
        <f t="shared" ref="I14:I15" si="4">SUM(J14:K14)</f>
        <v>550</v>
      </c>
      <c r="J14" s="153">
        <v>3</v>
      </c>
      <c r="K14" s="153">
        <v>547</v>
      </c>
      <c r="L14" s="534" t="s">
        <v>537</v>
      </c>
      <c r="M14" s="534"/>
    </row>
    <row r="15" spans="1:13" customFormat="1" ht="57" customHeight="1">
      <c r="A15" s="52">
        <v>47</v>
      </c>
      <c r="B15" s="62" t="s">
        <v>535</v>
      </c>
      <c r="C15" s="306">
        <f t="shared" si="0"/>
        <v>142128</v>
      </c>
      <c r="D15" s="306">
        <f t="shared" si="1"/>
        <v>18928</v>
      </c>
      <c r="E15" s="306">
        <f t="shared" si="2"/>
        <v>123200</v>
      </c>
      <c r="F15" s="306">
        <f t="shared" si="3"/>
        <v>139213</v>
      </c>
      <c r="G15" s="154">
        <v>18272</v>
      </c>
      <c r="H15" s="155">
        <v>120941</v>
      </c>
      <c r="I15" s="306">
        <f t="shared" si="4"/>
        <v>2915</v>
      </c>
      <c r="J15" s="155">
        <v>656</v>
      </c>
      <c r="K15" s="155">
        <v>2259</v>
      </c>
      <c r="L15" s="538" t="s">
        <v>536</v>
      </c>
      <c r="M15" s="538"/>
    </row>
    <row r="16" spans="1:13" customFormat="1" ht="57" customHeight="1">
      <c r="A16" s="539" t="s">
        <v>207</v>
      </c>
      <c r="B16" s="539" t="s">
        <v>207</v>
      </c>
      <c r="C16" s="156">
        <f t="shared" ref="C16:J16" si="5">SUM(C13:C15)</f>
        <v>226361</v>
      </c>
      <c r="D16" s="156">
        <f t="shared" si="5"/>
        <v>23073</v>
      </c>
      <c r="E16" s="156">
        <f t="shared" si="5"/>
        <v>203288</v>
      </c>
      <c r="F16" s="156">
        <f t="shared" si="5"/>
        <v>222539</v>
      </c>
      <c r="G16" s="156">
        <f t="shared" si="5"/>
        <v>22408</v>
      </c>
      <c r="H16" s="156">
        <f t="shared" si="5"/>
        <v>200131</v>
      </c>
      <c r="I16" s="156">
        <f t="shared" si="5"/>
        <v>3822</v>
      </c>
      <c r="J16" s="156">
        <f t="shared" si="5"/>
        <v>665</v>
      </c>
      <c r="K16" s="156">
        <f>SUM(K13:K15)</f>
        <v>3157</v>
      </c>
      <c r="L16" s="540" t="s">
        <v>204</v>
      </c>
      <c r="M16" s="540"/>
    </row>
    <row r="19" spans="1:1">
      <c r="A19" s="1"/>
    </row>
    <row r="20" spans="1:1">
      <c r="A20" s="1"/>
    </row>
    <row r="21" spans="1:1">
      <c r="A21" s="1"/>
    </row>
    <row r="22" spans="1:1">
      <c r="A22" s="1"/>
    </row>
    <row r="23" spans="1:1">
      <c r="A23" s="1"/>
    </row>
    <row r="24" spans="1:1">
      <c r="A24" s="1"/>
    </row>
  </sheetData>
  <mergeCells count="23">
    <mergeCell ref="A1:M1"/>
    <mergeCell ref="B2:L2"/>
    <mergeCell ref="C9:E9"/>
    <mergeCell ref="L8:M8"/>
    <mergeCell ref="F10:H10"/>
    <mergeCell ref="B9:B12"/>
    <mergeCell ref="B3:L3"/>
    <mergeCell ref="B5:L5"/>
    <mergeCell ref="B6:L6"/>
    <mergeCell ref="A4:M4"/>
    <mergeCell ref="A7:M7"/>
    <mergeCell ref="A16:B16"/>
    <mergeCell ref="L15:M15"/>
    <mergeCell ref="L16:M16"/>
    <mergeCell ref="A8:B8"/>
    <mergeCell ref="L13:M13"/>
    <mergeCell ref="L14:M14"/>
    <mergeCell ref="I10:K10"/>
    <mergeCell ref="I9:K9"/>
    <mergeCell ref="F9:H9"/>
    <mergeCell ref="A9:A12"/>
    <mergeCell ref="L9:M12"/>
    <mergeCell ref="C10:E10"/>
  </mergeCells>
  <phoneticPr fontId="19" type="noConversion"/>
  <printOptions horizontalCentered="1" verticalCentered="1"/>
  <pageMargins left="0" right="0" top="0" bottom="0" header="0.31496062992125984" footer="0.31496062992125984"/>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3" tint="0.39997558519241921"/>
  </sheetPr>
  <dimension ref="A1:N72"/>
  <sheetViews>
    <sheetView view="pageBreakPreview" topLeftCell="A43" zoomScale="70" zoomScaleSheetLayoutView="70" workbookViewId="0">
      <selection activeCell="L55" sqref="A55:M55"/>
    </sheetView>
  </sheetViews>
  <sheetFormatPr defaultColWidth="9.125" defaultRowHeight="14.25"/>
  <cols>
    <col min="1" max="1" width="5.75" style="14" customWidth="1"/>
    <col min="2" max="2" width="35.75" style="7" customWidth="1"/>
    <col min="3" max="11" width="7.75" style="7" customWidth="1"/>
    <col min="12" max="12" width="35.75" style="7" customWidth="1"/>
    <col min="13" max="13" width="5.75" style="7" customWidth="1"/>
    <col min="14" max="16384" width="9.125" style="7"/>
  </cols>
  <sheetData>
    <row r="1" spans="1:13" s="3" customFormat="1" ht="23.25" customHeight="1">
      <c r="A1" s="536"/>
      <c r="B1" s="536"/>
      <c r="C1" s="536"/>
      <c r="D1" s="536"/>
      <c r="E1" s="536"/>
      <c r="F1" s="536"/>
      <c r="G1" s="536"/>
      <c r="H1" s="536"/>
      <c r="I1" s="536"/>
      <c r="J1" s="536"/>
      <c r="K1" s="536"/>
      <c r="L1" s="536"/>
      <c r="M1" s="536"/>
    </row>
    <row r="2" spans="1:13" ht="18" customHeight="1">
      <c r="A2" s="537" t="s">
        <v>112</v>
      </c>
      <c r="B2" s="537"/>
      <c r="C2" s="537"/>
      <c r="D2" s="537"/>
      <c r="E2" s="537"/>
      <c r="F2" s="537"/>
      <c r="G2" s="537"/>
      <c r="H2" s="537"/>
      <c r="I2" s="537"/>
      <c r="J2" s="537"/>
      <c r="K2" s="537"/>
      <c r="L2" s="537"/>
      <c r="M2" s="537"/>
    </row>
    <row r="3" spans="1:13" ht="16.5" customHeight="1">
      <c r="A3" s="537" t="s">
        <v>49</v>
      </c>
      <c r="B3" s="537"/>
      <c r="C3" s="537"/>
      <c r="D3" s="537"/>
      <c r="E3" s="537"/>
      <c r="F3" s="537"/>
      <c r="G3" s="537"/>
      <c r="H3" s="537"/>
      <c r="I3" s="537"/>
      <c r="J3" s="537"/>
      <c r="K3" s="537"/>
      <c r="L3" s="537"/>
      <c r="M3" s="537"/>
    </row>
    <row r="4" spans="1:13" ht="16.5" customHeight="1">
      <c r="A4" s="537" t="s">
        <v>656</v>
      </c>
      <c r="B4" s="537"/>
      <c r="C4" s="537"/>
      <c r="D4" s="537"/>
      <c r="E4" s="537"/>
      <c r="F4" s="537"/>
      <c r="G4" s="537"/>
      <c r="H4" s="537"/>
      <c r="I4" s="537"/>
      <c r="J4" s="537"/>
      <c r="K4" s="537"/>
      <c r="L4" s="537"/>
      <c r="M4" s="537"/>
    </row>
    <row r="5" spans="1:13" ht="15.75" customHeight="1">
      <c r="A5" s="535" t="s">
        <v>113</v>
      </c>
      <c r="B5" s="535"/>
      <c r="C5" s="535"/>
      <c r="D5" s="535"/>
      <c r="E5" s="535"/>
      <c r="F5" s="535"/>
      <c r="G5" s="535"/>
      <c r="H5" s="535"/>
      <c r="I5" s="535"/>
      <c r="J5" s="535"/>
      <c r="K5" s="535"/>
      <c r="L5" s="535"/>
      <c r="M5" s="535"/>
    </row>
    <row r="6" spans="1:13" ht="15.75" customHeight="1">
      <c r="A6" s="535" t="s">
        <v>262</v>
      </c>
      <c r="B6" s="535"/>
      <c r="C6" s="535"/>
      <c r="D6" s="535"/>
      <c r="E6" s="535"/>
      <c r="F6" s="535"/>
      <c r="G6" s="535"/>
      <c r="H6" s="535"/>
      <c r="I6" s="535"/>
      <c r="J6" s="535"/>
      <c r="K6" s="535"/>
      <c r="L6" s="535"/>
      <c r="M6" s="535"/>
    </row>
    <row r="7" spans="1:13" ht="15.75" customHeight="1">
      <c r="A7" s="535" t="s">
        <v>657</v>
      </c>
      <c r="B7" s="535"/>
      <c r="C7" s="535"/>
      <c r="D7" s="535"/>
      <c r="E7" s="535"/>
      <c r="F7" s="535"/>
      <c r="G7" s="535"/>
      <c r="H7" s="535"/>
      <c r="I7" s="535"/>
      <c r="J7" s="535"/>
      <c r="K7" s="535"/>
      <c r="L7" s="535"/>
      <c r="M7" s="535"/>
    </row>
    <row r="8" spans="1:13" ht="15.6" customHeight="1">
      <c r="A8" s="541" t="s">
        <v>689</v>
      </c>
      <c r="B8" s="541"/>
      <c r="C8" s="13"/>
      <c r="D8" s="13"/>
      <c r="E8" s="13"/>
      <c r="F8" s="13"/>
      <c r="G8" s="308">
        <v>2021</v>
      </c>
      <c r="H8" s="61"/>
      <c r="I8" s="307"/>
      <c r="J8" s="13"/>
      <c r="K8" s="309"/>
      <c r="L8" s="543" t="s">
        <v>50</v>
      </c>
      <c r="M8" s="543"/>
    </row>
    <row r="9" spans="1:13" customFormat="1" ht="20.25" customHeight="1">
      <c r="A9" s="575" t="s">
        <v>448</v>
      </c>
      <c r="B9" s="578" t="s">
        <v>210</v>
      </c>
      <c r="C9" s="581" t="s">
        <v>204</v>
      </c>
      <c r="D9" s="581"/>
      <c r="E9" s="581"/>
      <c r="F9" s="581" t="s">
        <v>115</v>
      </c>
      <c r="G9" s="581"/>
      <c r="H9" s="581"/>
      <c r="I9" s="581" t="s">
        <v>201</v>
      </c>
      <c r="J9" s="581"/>
      <c r="K9" s="581"/>
      <c r="L9" s="550" t="s">
        <v>375</v>
      </c>
      <c r="M9" s="550"/>
    </row>
    <row r="10" spans="1:13" customFormat="1" ht="20.25" customHeight="1">
      <c r="A10" s="576"/>
      <c r="B10" s="579"/>
      <c r="C10" s="572" t="s">
        <v>207</v>
      </c>
      <c r="D10" s="572"/>
      <c r="E10" s="572"/>
      <c r="F10" s="572" t="s">
        <v>225</v>
      </c>
      <c r="G10" s="572"/>
      <c r="H10" s="572"/>
      <c r="I10" s="572" t="s">
        <v>517</v>
      </c>
      <c r="J10" s="572"/>
      <c r="K10" s="572"/>
      <c r="L10" s="553"/>
      <c r="M10" s="553"/>
    </row>
    <row r="11" spans="1:13" customFormat="1" ht="20.25" customHeight="1">
      <c r="A11" s="576"/>
      <c r="B11" s="579"/>
      <c r="C11" s="312" t="s">
        <v>204</v>
      </c>
      <c r="D11" s="312" t="s">
        <v>219</v>
      </c>
      <c r="E11" s="312" t="s">
        <v>220</v>
      </c>
      <c r="F11" s="312" t="s">
        <v>204</v>
      </c>
      <c r="G11" s="312" t="s">
        <v>219</v>
      </c>
      <c r="H11" s="312" t="s">
        <v>220</v>
      </c>
      <c r="I11" s="312" t="s">
        <v>204</v>
      </c>
      <c r="J11" s="312" t="s">
        <v>219</v>
      </c>
      <c r="K11" s="312" t="s">
        <v>220</v>
      </c>
      <c r="L11" s="553"/>
      <c r="M11" s="553"/>
    </row>
    <row r="12" spans="1:13" customFormat="1" ht="20.25" customHeight="1">
      <c r="A12" s="577"/>
      <c r="B12" s="580"/>
      <c r="C12" s="310" t="s">
        <v>207</v>
      </c>
      <c r="D12" s="310" t="s">
        <v>221</v>
      </c>
      <c r="E12" s="310" t="s">
        <v>222</v>
      </c>
      <c r="F12" s="402" t="s">
        <v>207</v>
      </c>
      <c r="G12" s="310" t="s">
        <v>221</v>
      </c>
      <c r="H12" s="310" t="s">
        <v>222</v>
      </c>
      <c r="I12" s="402" t="s">
        <v>207</v>
      </c>
      <c r="J12" s="310" t="s">
        <v>221</v>
      </c>
      <c r="K12" s="310" t="s">
        <v>222</v>
      </c>
      <c r="L12" s="554"/>
      <c r="M12" s="554"/>
    </row>
    <row r="13" spans="1:13" customFormat="1" ht="22.5" customHeight="1">
      <c r="A13" s="202">
        <v>4511</v>
      </c>
      <c r="B13" s="198" t="s">
        <v>559</v>
      </c>
      <c r="C13" s="207">
        <f t="shared" ref="C13:E28" si="0">SUM(I13+F13)</f>
        <v>4127</v>
      </c>
      <c r="D13" s="207">
        <f t="shared" si="0"/>
        <v>193</v>
      </c>
      <c r="E13" s="425">
        <f>SUM(K13+H13)</f>
        <v>3934</v>
      </c>
      <c r="F13" s="333">
        <f>H13+G13</f>
        <v>4025</v>
      </c>
      <c r="G13" s="372">
        <v>187</v>
      </c>
      <c r="H13" s="379">
        <v>3838</v>
      </c>
      <c r="I13" s="333">
        <f>K13+J13</f>
        <v>102</v>
      </c>
      <c r="J13" s="372">
        <v>6</v>
      </c>
      <c r="K13" s="265">
        <v>96</v>
      </c>
      <c r="L13" s="582" t="s">
        <v>558</v>
      </c>
      <c r="M13" s="582"/>
    </row>
    <row r="14" spans="1:13" customFormat="1" ht="22.5" customHeight="1">
      <c r="A14" s="200">
        <v>4512</v>
      </c>
      <c r="B14" s="90" t="s">
        <v>560</v>
      </c>
      <c r="C14" s="209">
        <f t="shared" si="0"/>
        <v>1890</v>
      </c>
      <c r="D14" s="209">
        <f t="shared" si="0"/>
        <v>29</v>
      </c>
      <c r="E14" s="426">
        <f t="shared" si="0"/>
        <v>1861</v>
      </c>
      <c r="F14" s="313">
        <f>H14+G14</f>
        <v>1848</v>
      </c>
      <c r="G14" s="363">
        <v>29</v>
      </c>
      <c r="H14" s="380">
        <v>1819</v>
      </c>
      <c r="I14" s="313">
        <f>K14+J14</f>
        <v>42</v>
      </c>
      <c r="J14" s="363">
        <v>0</v>
      </c>
      <c r="K14" s="257">
        <v>42</v>
      </c>
      <c r="L14" s="573" t="s">
        <v>561</v>
      </c>
      <c r="M14" s="573"/>
    </row>
    <row r="15" spans="1:13" customFormat="1" ht="19.5">
      <c r="A15" s="199">
        <v>4519</v>
      </c>
      <c r="B15" s="59" t="s">
        <v>718</v>
      </c>
      <c r="C15" s="211">
        <f t="shared" si="0"/>
        <v>342</v>
      </c>
      <c r="D15" s="211">
        <f t="shared" si="0"/>
        <v>0</v>
      </c>
      <c r="E15" s="427">
        <f t="shared" si="0"/>
        <v>342</v>
      </c>
      <c r="F15" s="332">
        <f t="shared" ref="F15:F71" si="1">H15+G15</f>
        <v>342</v>
      </c>
      <c r="G15" s="373">
        <v>0</v>
      </c>
      <c r="H15" s="381">
        <v>342</v>
      </c>
      <c r="I15" s="332">
        <f t="shared" ref="I15:I71" si="2">K15+J15</f>
        <v>0</v>
      </c>
      <c r="J15" s="373">
        <v>0</v>
      </c>
      <c r="K15" s="256">
        <v>0</v>
      </c>
      <c r="L15" s="568" t="s">
        <v>719</v>
      </c>
      <c r="M15" s="568"/>
    </row>
    <row r="16" spans="1:13" customFormat="1" ht="19.5">
      <c r="A16" s="200">
        <v>4531</v>
      </c>
      <c r="B16" s="90" t="s">
        <v>562</v>
      </c>
      <c r="C16" s="209">
        <f t="shared" si="0"/>
        <v>9092</v>
      </c>
      <c r="D16" s="209">
        <f t="shared" si="0"/>
        <v>137</v>
      </c>
      <c r="E16" s="426">
        <f t="shared" si="0"/>
        <v>8955</v>
      </c>
      <c r="F16" s="313">
        <f t="shared" si="1"/>
        <v>8895</v>
      </c>
      <c r="G16" s="363">
        <v>137</v>
      </c>
      <c r="H16" s="380">
        <v>8758</v>
      </c>
      <c r="I16" s="313">
        <f t="shared" si="2"/>
        <v>197</v>
      </c>
      <c r="J16" s="363">
        <v>0</v>
      </c>
      <c r="K16" s="257">
        <v>197</v>
      </c>
      <c r="L16" s="573" t="s">
        <v>608</v>
      </c>
      <c r="M16" s="573"/>
    </row>
    <row r="17" spans="1:13" customFormat="1" ht="19.5">
      <c r="A17" s="199">
        <v>4532</v>
      </c>
      <c r="B17" s="59" t="s">
        <v>563</v>
      </c>
      <c r="C17" s="211">
        <f t="shared" si="0"/>
        <v>2228</v>
      </c>
      <c r="D17" s="211">
        <f t="shared" si="0"/>
        <v>0</v>
      </c>
      <c r="E17" s="427">
        <f t="shared" si="0"/>
        <v>2228</v>
      </c>
      <c r="F17" s="332">
        <f t="shared" si="1"/>
        <v>2212</v>
      </c>
      <c r="G17" s="373">
        <v>0</v>
      </c>
      <c r="H17" s="381">
        <v>2212</v>
      </c>
      <c r="I17" s="332">
        <f t="shared" si="2"/>
        <v>16</v>
      </c>
      <c r="J17" s="373">
        <v>0</v>
      </c>
      <c r="K17" s="256">
        <v>16</v>
      </c>
      <c r="L17" s="568" t="s">
        <v>607</v>
      </c>
      <c r="M17" s="568"/>
    </row>
    <row r="18" spans="1:13" customFormat="1" ht="19.5">
      <c r="A18" s="200">
        <v>4539</v>
      </c>
      <c r="B18" s="90" t="s">
        <v>564</v>
      </c>
      <c r="C18" s="209">
        <f t="shared" si="0"/>
        <v>799</v>
      </c>
      <c r="D18" s="209">
        <f t="shared" si="0"/>
        <v>0</v>
      </c>
      <c r="E18" s="426">
        <f t="shared" si="0"/>
        <v>799</v>
      </c>
      <c r="F18" s="313">
        <f t="shared" si="1"/>
        <v>799</v>
      </c>
      <c r="G18" s="363">
        <v>0</v>
      </c>
      <c r="H18" s="380">
        <v>799</v>
      </c>
      <c r="I18" s="313">
        <f t="shared" si="2"/>
        <v>0</v>
      </c>
      <c r="J18" s="363">
        <v>0</v>
      </c>
      <c r="K18" s="257">
        <v>0</v>
      </c>
      <c r="L18" s="573" t="s">
        <v>606</v>
      </c>
      <c r="M18" s="573"/>
    </row>
    <row r="19" spans="1:13" customFormat="1">
      <c r="A19" s="199">
        <v>4610</v>
      </c>
      <c r="B19" s="59" t="s">
        <v>539</v>
      </c>
      <c r="C19" s="211">
        <f t="shared" si="0"/>
        <v>208</v>
      </c>
      <c r="D19" s="211">
        <f t="shared" si="0"/>
        <v>1</v>
      </c>
      <c r="E19" s="427">
        <f t="shared" si="0"/>
        <v>207</v>
      </c>
      <c r="F19" s="332">
        <f t="shared" si="1"/>
        <v>207</v>
      </c>
      <c r="G19" s="373">
        <v>1</v>
      </c>
      <c r="H19" s="381">
        <v>206</v>
      </c>
      <c r="I19" s="332">
        <f t="shared" si="2"/>
        <v>1</v>
      </c>
      <c r="J19" s="373">
        <v>0</v>
      </c>
      <c r="K19" s="256">
        <v>1</v>
      </c>
      <c r="L19" s="568" t="s">
        <v>548</v>
      </c>
      <c r="M19" s="568"/>
    </row>
    <row r="20" spans="1:13" customFormat="1">
      <c r="A20" s="200">
        <v>4620</v>
      </c>
      <c r="B20" s="90" t="s">
        <v>565</v>
      </c>
      <c r="C20" s="209">
        <f t="shared" si="0"/>
        <v>1692</v>
      </c>
      <c r="D20" s="209">
        <f t="shared" si="0"/>
        <v>21</v>
      </c>
      <c r="E20" s="426">
        <f t="shared" si="0"/>
        <v>1671</v>
      </c>
      <c r="F20" s="313">
        <f t="shared" si="1"/>
        <v>1674</v>
      </c>
      <c r="G20" s="363">
        <v>19</v>
      </c>
      <c r="H20" s="380">
        <v>1655</v>
      </c>
      <c r="I20" s="313">
        <f t="shared" si="2"/>
        <v>18</v>
      </c>
      <c r="J20" s="363">
        <v>2</v>
      </c>
      <c r="K20" s="257">
        <v>16</v>
      </c>
      <c r="L20" s="573" t="s">
        <v>605</v>
      </c>
      <c r="M20" s="573"/>
    </row>
    <row r="21" spans="1:13" customFormat="1">
      <c r="A21" s="199">
        <v>4631</v>
      </c>
      <c r="B21" s="59" t="s">
        <v>540</v>
      </c>
      <c r="C21" s="211">
        <f t="shared" si="0"/>
        <v>2185</v>
      </c>
      <c r="D21" s="211">
        <f t="shared" si="0"/>
        <v>0</v>
      </c>
      <c r="E21" s="427">
        <f t="shared" si="0"/>
        <v>2185</v>
      </c>
      <c r="F21" s="332">
        <f t="shared" si="1"/>
        <v>2185</v>
      </c>
      <c r="G21" s="373">
        <v>0</v>
      </c>
      <c r="H21" s="381">
        <v>2185</v>
      </c>
      <c r="I21" s="332">
        <f t="shared" si="2"/>
        <v>0</v>
      </c>
      <c r="J21" s="373">
        <v>0</v>
      </c>
      <c r="K21" s="256">
        <v>0</v>
      </c>
      <c r="L21" s="568" t="s">
        <v>549</v>
      </c>
      <c r="M21" s="568"/>
    </row>
    <row r="22" spans="1:13" customFormat="1">
      <c r="A22" s="200">
        <v>4632</v>
      </c>
      <c r="B22" s="90" t="s">
        <v>609</v>
      </c>
      <c r="C22" s="209">
        <f t="shared" si="0"/>
        <v>1941</v>
      </c>
      <c r="D22" s="209">
        <f t="shared" si="0"/>
        <v>82</v>
      </c>
      <c r="E22" s="426">
        <f t="shared" si="0"/>
        <v>1859</v>
      </c>
      <c r="F22" s="313">
        <f t="shared" si="1"/>
        <v>1927</v>
      </c>
      <c r="G22" s="363">
        <v>81</v>
      </c>
      <c r="H22" s="380">
        <v>1846</v>
      </c>
      <c r="I22" s="313">
        <f t="shared" si="2"/>
        <v>14</v>
      </c>
      <c r="J22" s="363">
        <v>1</v>
      </c>
      <c r="K22" s="257">
        <v>13</v>
      </c>
      <c r="L22" s="573" t="s">
        <v>604</v>
      </c>
      <c r="M22" s="573"/>
    </row>
    <row r="23" spans="1:13" customFormat="1" ht="29.25">
      <c r="A23" s="199">
        <v>4641</v>
      </c>
      <c r="B23" s="59" t="s">
        <v>610</v>
      </c>
      <c r="C23" s="211">
        <f t="shared" si="0"/>
        <v>1684</v>
      </c>
      <c r="D23" s="211">
        <f t="shared" si="0"/>
        <v>157</v>
      </c>
      <c r="E23" s="427">
        <f t="shared" si="0"/>
        <v>1527</v>
      </c>
      <c r="F23" s="332">
        <f t="shared" si="1"/>
        <v>1556</v>
      </c>
      <c r="G23" s="373">
        <v>157</v>
      </c>
      <c r="H23" s="381">
        <v>1399</v>
      </c>
      <c r="I23" s="332">
        <f t="shared" si="2"/>
        <v>128</v>
      </c>
      <c r="J23" s="373">
        <v>0</v>
      </c>
      <c r="K23" s="256">
        <v>128</v>
      </c>
      <c r="L23" s="568" t="s">
        <v>603</v>
      </c>
      <c r="M23" s="568"/>
    </row>
    <row r="24" spans="1:13" customFormat="1" ht="24" customHeight="1">
      <c r="A24" s="200">
        <v>4647</v>
      </c>
      <c r="B24" s="90" t="s">
        <v>611</v>
      </c>
      <c r="C24" s="209">
        <f t="shared" si="0"/>
        <v>2454</v>
      </c>
      <c r="D24" s="209">
        <f t="shared" si="0"/>
        <v>777</v>
      </c>
      <c r="E24" s="426">
        <f t="shared" si="0"/>
        <v>1677</v>
      </c>
      <c r="F24" s="313">
        <f t="shared" si="1"/>
        <v>2448</v>
      </c>
      <c r="G24" s="363">
        <v>777</v>
      </c>
      <c r="H24" s="380">
        <v>1671</v>
      </c>
      <c r="I24" s="313">
        <f t="shared" si="2"/>
        <v>6</v>
      </c>
      <c r="J24" s="363">
        <v>0</v>
      </c>
      <c r="K24" s="257">
        <v>6</v>
      </c>
      <c r="L24" s="573" t="s">
        <v>602</v>
      </c>
      <c r="M24" s="573"/>
    </row>
    <row r="25" spans="1:13" customFormat="1" ht="39">
      <c r="A25" s="199">
        <v>4648</v>
      </c>
      <c r="B25" s="59" t="s">
        <v>612</v>
      </c>
      <c r="C25" s="211">
        <f t="shared" si="0"/>
        <v>2480</v>
      </c>
      <c r="D25" s="211">
        <f t="shared" si="0"/>
        <v>279</v>
      </c>
      <c r="E25" s="427">
        <f t="shared" si="0"/>
        <v>2201</v>
      </c>
      <c r="F25" s="332">
        <f t="shared" si="1"/>
        <v>2474</v>
      </c>
      <c r="G25" s="373">
        <v>279</v>
      </c>
      <c r="H25" s="381">
        <v>2195</v>
      </c>
      <c r="I25" s="332">
        <f t="shared" si="2"/>
        <v>6</v>
      </c>
      <c r="J25" s="373">
        <v>0</v>
      </c>
      <c r="K25" s="256">
        <v>6</v>
      </c>
      <c r="L25" s="568" t="s">
        <v>601</v>
      </c>
      <c r="M25" s="568"/>
    </row>
    <row r="26" spans="1:13" s="430" customFormat="1" ht="39">
      <c r="A26" s="200">
        <v>4649</v>
      </c>
      <c r="B26" s="90" t="s">
        <v>728</v>
      </c>
      <c r="C26" s="209">
        <f t="shared" si="0"/>
        <v>0</v>
      </c>
      <c r="D26" s="209">
        <f t="shared" si="0"/>
        <v>0</v>
      </c>
      <c r="E26" s="426">
        <f t="shared" si="0"/>
        <v>0</v>
      </c>
      <c r="F26" s="313">
        <f t="shared" si="1"/>
        <v>0</v>
      </c>
      <c r="G26" s="363">
        <v>0</v>
      </c>
      <c r="H26" s="380">
        <v>0</v>
      </c>
      <c r="I26" s="313">
        <f t="shared" si="2"/>
        <v>0</v>
      </c>
      <c r="J26" s="363">
        <v>0</v>
      </c>
      <c r="K26" s="257">
        <v>0</v>
      </c>
      <c r="L26" s="573" t="s">
        <v>720</v>
      </c>
      <c r="M26" s="573"/>
    </row>
    <row r="27" spans="1:13" customFormat="1" ht="19.5">
      <c r="A27" s="199">
        <v>4651</v>
      </c>
      <c r="B27" s="59" t="s">
        <v>613</v>
      </c>
      <c r="C27" s="211">
        <f t="shared" si="0"/>
        <v>270</v>
      </c>
      <c r="D27" s="211">
        <f t="shared" si="0"/>
        <v>4</v>
      </c>
      <c r="E27" s="427">
        <f t="shared" si="0"/>
        <v>266</v>
      </c>
      <c r="F27" s="332">
        <f t="shared" si="1"/>
        <v>266</v>
      </c>
      <c r="G27" s="373">
        <v>4</v>
      </c>
      <c r="H27" s="381">
        <v>262</v>
      </c>
      <c r="I27" s="332">
        <f t="shared" si="2"/>
        <v>4</v>
      </c>
      <c r="J27" s="373">
        <v>0</v>
      </c>
      <c r="K27" s="256">
        <v>4</v>
      </c>
      <c r="L27" s="568" t="s">
        <v>600</v>
      </c>
      <c r="M27" s="568"/>
    </row>
    <row r="28" spans="1:13" customFormat="1" ht="26.25" customHeight="1">
      <c r="A28" s="200">
        <v>4652</v>
      </c>
      <c r="B28" s="90" t="s">
        <v>614</v>
      </c>
      <c r="C28" s="209">
        <f t="shared" si="0"/>
        <v>1966</v>
      </c>
      <c r="D28" s="209">
        <f t="shared" si="0"/>
        <v>60</v>
      </c>
      <c r="E28" s="426">
        <f t="shared" si="0"/>
        <v>1906</v>
      </c>
      <c r="F28" s="313">
        <f t="shared" si="1"/>
        <v>1957</v>
      </c>
      <c r="G28" s="363">
        <v>60</v>
      </c>
      <c r="H28" s="380">
        <v>1897</v>
      </c>
      <c r="I28" s="313">
        <f t="shared" si="2"/>
        <v>9</v>
      </c>
      <c r="J28" s="363">
        <v>0</v>
      </c>
      <c r="K28" s="257">
        <v>9</v>
      </c>
      <c r="L28" s="573" t="s">
        <v>599</v>
      </c>
      <c r="M28" s="573"/>
    </row>
    <row r="29" spans="1:13" customFormat="1">
      <c r="A29" s="199">
        <v>4653</v>
      </c>
      <c r="B29" s="59" t="s">
        <v>615</v>
      </c>
      <c r="C29" s="211">
        <f t="shared" ref="C29:E71" si="3">SUM(I29+F29)</f>
        <v>780</v>
      </c>
      <c r="D29" s="211">
        <f t="shared" si="3"/>
        <v>3</v>
      </c>
      <c r="E29" s="427">
        <f t="shared" si="3"/>
        <v>777</v>
      </c>
      <c r="F29" s="332">
        <f t="shared" si="1"/>
        <v>774</v>
      </c>
      <c r="G29" s="373">
        <v>3</v>
      </c>
      <c r="H29" s="381">
        <v>771</v>
      </c>
      <c r="I29" s="332">
        <f t="shared" si="2"/>
        <v>6</v>
      </c>
      <c r="J29" s="373">
        <v>0</v>
      </c>
      <c r="K29" s="256">
        <v>6</v>
      </c>
      <c r="L29" s="568" t="s">
        <v>598</v>
      </c>
      <c r="M29" s="568"/>
    </row>
    <row r="30" spans="1:13" customFormat="1">
      <c r="A30" s="200">
        <v>4659</v>
      </c>
      <c r="B30" s="90" t="s">
        <v>616</v>
      </c>
      <c r="C30" s="209">
        <f t="shared" si="3"/>
        <v>21279</v>
      </c>
      <c r="D30" s="209">
        <f t="shared" si="3"/>
        <v>1021</v>
      </c>
      <c r="E30" s="426">
        <f t="shared" si="3"/>
        <v>20258</v>
      </c>
      <c r="F30" s="313">
        <f t="shared" si="1"/>
        <v>21182</v>
      </c>
      <c r="G30" s="363">
        <v>1021</v>
      </c>
      <c r="H30" s="380">
        <v>20161</v>
      </c>
      <c r="I30" s="313">
        <f t="shared" si="2"/>
        <v>97</v>
      </c>
      <c r="J30" s="363">
        <v>0</v>
      </c>
      <c r="K30" s="257">
        <v>97</v>
      </c>
      <c r="L30" s="573" t="s">
        <v>550</v>
      </c>
      <c r="M30" s="573"/>
    </row>
    <row r="31" spans="1:13" customFormat="1" ht="19.5">
      <c r="A31" s="199">
        <v>4661</v>
      </c>
      <c r="B31" s="59" t="s">
        <v>617</v>
      </c>
      <c r="C31" s="211">
        <f t="shared" si="3"/>
        <v>230</v>
      </c>
      <c r="D31" s="211">
        <f t="shared" si="3"/>
        <v>11</v>
      </c>
      <c r="E31" s="427">
        <f t="shared" si="3"/>
        <v>219</v>
      </c>
      <c r="F31" s="332">
        <f t="shared" si="1"/>
        <v>229</v>
      </c>
      <c r="G31" s="373">
        <v>11</v>
      </c>
      <c r="H31" s="381">
        <v>218</v>
      </c>
      <c r="I31" s="332">
        <f t="shared" si="2"/>
        <v>1</v>
      </c>
      <c r="J31" s="373">
        <v>0</v>
      </c>
      <c r="K31" s="256">
        <v>1</v>
      </c>
      <c r="L31" s="568" t="s">
        <v>597</v>
      </c>
      <c r="M31" s="568"/>
    </row>
    <row r="32" spans="1:13" customFormat="1">
      <c r="A32" s="200">
        <v>4662</v>
      </c>
      <c r="B32" s="90" t="s">
        <v>541</v>
      </c>
      <c r="C32" s="209">
        <f t="shared" si="3"/>
        <v>136</v>
      </c>
      <c r="D32" s="209">
        <f t="shared" si="3"/>
        <v>4</v>
      </c>
      <c r="E32" s="426">
        <f t="shared" si="3"/>
        <v>132</v>
      </c>
      <c r="F32" s="313">
        <f t="shared" si="1"/>
        <v>136</v>
      </c>
      <c r="G32" s="363">
        <v>4</v>
      </c>
      <c r="H32" s="380">
        <v>132</v>
      </c>
      <c r="I32" s="313">
        <f t="shared" si="2"/>
        <v>0</v>
      </c>
      <c r="J32" s="363">
        <v>0</v>
      </c>
      <c r="K32" s="257">
        <v>0</v>
      </c>
      <c r="L32" s="573" t="s">
        <v>551</v>
      </c>
      <c r="M32" s="573"/>
    </row>
    <row r="33" spans="1:14" customFormat="1" ht="19.5">
      <c r="A33" s="199">
        <v>4663</v>
      </c>
      <c r="B33" s="59" t="s">
        <v>618</v>
      </c>
      <c r="C33" s="211">
        <f t="shared" si="3"/>
        <v>26208</v>
      </c>
      <c r="D33" s="211">
        <f t="shared" si="3"/>
        <v>1047</v>
      </c>
      <c r="E33" s="427">
        <f t="shared" si="3"/>
        <v>25161</v>
      </c>
      <c r="F33" s="332">
        <f t="shared" si="1"/>
        <v>25967</v>
      </c>
      <c r="G33" s="373">
        <v>1047</v>
      </c>
      <c r="H33" s="381">
        <v>24920</v>
      </c>
      <c r="I33" s="332">
        <f t="shared" si="2"/>
        <v>241</v>
      </c>
      <c r="J33" s="373">
        <v>0</v>
      </c>
      <c r="K33" s="256">
        <v>241</v>
      </c>
      <c r="L33" s="568" t="s">
        <v>596</v>
      </c>
      <c r="M33" s="568"/>
    </row>
    <row r="34" spans="1:14" customFormat="1" ht="15" customHeight="1" thickBot="1">
      <c r="A34" s="347">
        <v>4669</v>
      </c>
      <c r="B34" s="361" t="s">
        <v>732</v>
      </c>
      <c r="C34" s="313">
        <f t="shared" si="3"/>
        <v>977</v>
      </c>
      <c r="D34" s="313">
        <f t="shared" si="3"/>
        <v>34</v>
      </c>
      <c r="E34" s="313">
        <f t="shared" si="3"/>
        <v>943</v>
      </c>
      <c r="F34" s="313">
        <f t="shared" si="1"/>
        <v>977</v>
      </c>
      <c r="G34" s="362">
        <v>34</v>
      </c>
      <c r="H34" s="314">
        <v>943</v>
      </c>
      <c r="I34" s="313">
        <f t="shared" si="2"/>
        <v>0</v>
      </c>
      <c r="J34" s="363">
        <v>0</v>
      </c>
      <c r="K34" s="257">
        <v>0</v>
      </c>
      <c r="L34" s="705" t="s">
        <v>733</v>
      </c>
      <c r="M34" s="706"/>
      <c r="N34" s="7"/>
    </row>
    <row r="35" spans="1:14" customFormat="1">
      <c r="A35" s="450">
        <v>4690</v>
      </c>
      <c r="B35" s="451" t="s">
        <v>542</v>
      </c>
      <c r="C35" s="462">
        <f t="shared" si="3"/>
        <v>314</v>
      </c>
      <c r="D35" s="462">
        <f t="shared" si="3"/>
        <v>199</v>
      </c>
      <c r="E35" s="467">
        <f t="shared" si="3"/>
        <v>115</v>
      </c>
      <c r="F35" s="459">
        <f t="shared" si="1"/>
        <v>312</v>
      </c>
      <c r="G35" s="464">
        <v>199</v>
      </c>
      <c r="H35" s="465">
        <v>113</v>
      </c>
      <c r="I35" s="459">
        <f t="shared" si="2"/>
        <v>2</v>
      </c>
      <c r="J35" s="464">
        <v>0</v>
      </c>
      <c r="K35" s="466">
        <v>2</v>
      </c>
      <c r="L35" s="585" t="s">
        <v>552</v>
      </c>
      <c r="M35" s="585"/>
    </row>
    <row r="36" spans="1:14" customFormat="1">
      <c r="A36" s="200">
        <v>4691</v>
      </c>
      <c r="B36" s="90" t="s">
        <v>619</v>
      </c>
      <c r="C36" s="209">
        <f t="shared" si="3"/>
        <v>108</v>
      </c>
      <c r="D36" s="209">
        <f t="shared" si="3"/>
        <v>1</v>
      </c>
      <c r="E36" s="426">
        <f t="shared" si="3"/>
        <v>107</v>
      </c>
      <c r="F36" s="313">
        <f t="shared" si="1"/>
        <v>106</v>
      </c>
      <c r="G36" s="363">
        <v>1</v>
      </c>
      <c r="H36" s="380">
        <v>105</v>
      </c>
      <c r="I36" s="313">
        <f t="shared" si="2"/>
        <v>2</v>
      </c>
      <c r="J36" s="363">
        <v>0</v>
      </c>
      <c r="K36" s="257">
        <v>2</v>
      </c>
      <c r="L36" s="573" t="s">
        <v>595</v>
      </c>
      <c r="M36" s="573"/>
    </row>
    <row r="37" spans="1:14" customFormat="1" ht="26.25" customHeight="1">
      <c r="A37" s="199">
        <v>4692</v>
      </c>
      <c r="B37" s="59" t="s">
        <v>620</v>
      </c>
      <c r="C37" s="211">
        <f t="shared" si="3"/>
        <v>843</v>
      </c>
      <c r="D37" s="211">
        <f t="shared" si="3"/>
        <v>85</v>
      </c>
      <c r="E37" s="427">
        <f t="shared" si="3"/>
        <v>758</v>
      </c>
      <c r="F37" s="332">
        <f t="shared" si="1"/>
        <v>828</v>
      </c>
      <c r="G37" s="373">
        <v>85</v>
      </c>
      <c r="H37" s="381">
        <v>743</v>
      </c>
      <c r="I37" s="332">
        <f t="shared" si="2"/>
        <v>15</v>
      </c>
      <c r="J37" s="373">
        <v>0</v>
      </c>
      <c r="K37" s="256">
        <v>15</v>
      </c>
      <c r="L37" s="568" t="s">
        <v>594</v>
      </c>
      <c r="M37" s="568"/>
    </row>
    <row r="38" spans="1:14" customFormat="1">
      <c r="A38" s="200">
        <v>4712</v>
      </c>
      <c r="B38" s="90" t="s">
        <v>543</v>
      </c>
      <c r="C38" s="209">
        <f t="shared" si="3"/>
        <v>4128</v>
      </c>
      <c r="D38" s="209">
        <f t="shared" si="3"/>
        <v>646</v>
      </c>
      <c r="E38" s="426">
        <f t="shared" si="3"/>
        <v>3482</v>
      </c>
      <c r="F38" s="313">
        <f t="shared" si="1"/>
        <v>4112</v>
      </c>
      <c r="G38" s="363">
        <v>644</v>
      </c>
      <c r="H38" s="380">
        <v>3468</v>
      </c>
      <c r="I38" s="313">
        <f t="shared" si="2"/>
        <v>16</v>
      </c>
      <c r="J38" s="363">
        <v>2</v>
      </c>
      <c r="K38" s="257">
        <v>14</v>
      </c>
      <c r="L38" s="573" t="s">
        <v>553</v>
      </c>
      <c r="M38" s="573"/>
    </row>
    <row r="39" spans="1:14" customFormat="1" ht="26.25" customHeight="1">
      <c r="A39" s="199">
        <v>4714</v>
      </c>
      <c r="B39" s="59" t="s">
        <v>544</v>
      </c>
      <c r="C39" s="211">
        <f t="shared" si="3"/>
        <v>19100</v>
      </c>
      <c r="D39" s="211">
        <f t="shared" si="3"/>
        <v>287</v>
      </c>
      <c r="E39" s="427">
        <f t="shared" si="3"/>
        <v>18813</v>
      </c>
      <c r="F39" s="332">
        <f t="shared" si="1"/>
        <v>18811</v>
      </c>
      <c r="G39" s="373">
        <v>287</v>
      </c>
      <c r="H39" s="381">
        <v>18524</v>
      </c>
      <c r="I39" s="332">
        <f t="shared" si="2"/>
        <v>289</v>
      </c>
      <c r="J39" s="373">
        <v>0</v>
      </c>
      <c r="K39" s="256">
        <v>289</v>
      </c>
      <c r="L39" s="568" t="s">
        <v>554</v>
      </c>
      <c r="M39" s="568"/>
    </row>
    <row r="40" spans="1:14" customFormat="1">
      <c r="A40" s="200">
        <v>4719</v>
      </c>
      <c r="B40" s="90" t="s">
        <v>645</v>
      </c>
      <c r="C40" s="209">
        <f t="shared" si="3"/>
        <v>14993</v>
      </c>
      <c r="D40" s="209">
        <f t="shared" si="3"/>
        <v>4552</v>
      </c>
      <c r="E40" s="426">
        <f t="shared" si="3"/>
        <v>10441</v>
      </c>
      <c r="F40" s="313">
        <f t="shared" si="1"/>
        <v>14953</v>
      </c>
      <c r="G40" s="363">
        <v>4542</v>
      </c>
      <c r="H40" s="380">
        <v>10411</v>
      </c>
      <c r="I40" s="313">
        <f t="shared" si="2"/>
        <v>40</v>
      </c>
      <c r="J40" s="363">
        <v>10</v>
      </c>
      <c r="K40" s="257">
        <v>30</v>
      </c>
      <c r="L40" s="573" t="s">
        <v>593</v>
      </c>
      <c r="M40" s="573"/>
    </row>
    <row r="41" spans="1:14" customFormat="1" ht="26.25" customHeight="1">
      <c r="A41" s="199">
        <v>4720</v>
      </c>
      <c r="B41" s="59" t="s">
        <v>622</v>
      </c>
      <c r="C41" s="211">
        <f t="shared" si="3"/>
        <v>4000</v>
      </c>
      <c r="D41" s="211">
        <f t="shared" si="3"/>
        <v>4</v>
      </c>
      <c r="E41" s="427">
        <f t="shared" si="3"/>
        <v>3996</v>
      </c>
      <c r="F41" s="332">
        <f t="shared" si="1"/>
        <v>3992</v>
      </c>
      <c r="G41" s="373">
        <v>4</v>
      </c>
      <c r="H41" s="381">
        <v>3988</v>
      </c>
      <c r="I41" s="332">
        <f t="shared" si="2"/>
        <v>8</v>
      </c>
      <c r="J41" s="373">
        <v>0</v>
      </c>
      <c r="K41" s="256">
        <v>8</v>
      </c>
      <c r="L41" s="568" t="s">
        <v>592</v>
      </c>
      <c r="M41" s="568"/>
    </row>
    <row r="42" spans="1:14" s="430" customFormat="1">
      <c r="A42" s="200">
        <v>4722</v>
      </c>
      <c r="B42" s="90" t="s">
        <v>632</v>
      </c>
      <c r="C42" s="209">
        <f t="shared" si="3"/>
        <v>6</v>
      </c>
      <c r="D42" s="209">
        <f t="shared" si="3"/>
        <v>0</v>
      </c>
      <c r="E42" s="426">
        <f t="shared" si="3"/>
        <v>6</v>
      </c>
      <c r="F42" s="313">
        <f t="shared" si="1"/>
        <v>6</v>
      </c>
      <c r="G42" s="363">
        <v>0</v>
      </c>
      <c r="H42" s="380">
        <v>6</v>
      </c>
      <c r="I42" s="313">
        <f>K42+J42</f>
        <v>0</v>
      </c>
      <c r="J42" s="363">
        <v>0</v>
      </c>
      <c r="K42" s="257">
        <v>0</v>
      </c>
      <c r="L42" s="573" t="s">
        <v>591</v>
      </c>
      <c r="M42" s="573"/>
    </row>
    <row r="43" spans="1:14" customFormat="1" ht="26.25" customHeight="1">
      <c r="A43" s="199">
        <v>4723</v>
      </c>
      <c r="B43" s="59" t="s">
        <v>631</v>
      </c>
      <c r="C43" s="211">
        <f t="shared" si="3"/>
        <v>67</v>
      </c>
      <c r="D43" s="211">
        <f t="shared" si="3"/>
        <v>0</v>
      </c>
      <c r="E43" s="427">
        <f t="shared" si="3"/>
        <v>67</v>
      </c>
      <c r="F43" s="332">
        <f t="shared" si="1"/>
        <v>55</v>
      </c>
      <c r="G43" s="373">
        <v>0</v>
      </c>
      <c r="H43" s="381">
        <v>55</v>
      </c>
      <c r="I43" s="332">
        <f t="shared" si="2"/>
        <v>12</v>
      </c>
      <c r="J43" s="373">
        <v>0</v>
      </c>
      <c r="K43" s="256">
        <v>12</v>
      </c>
      <c r="L43" s="568" t="s">
        <v>590</v>
      </c>
      <c r="M43" s="568"/>
    </row>
    <row r="44" spans="1:14" customFormat="1">
      <c r="A44" s="200">
        <v>4724</v>
      </c>
      <c r="B44" s="90" t="s">
        <v>630</v>
      </c>
      <c r="C44" s="209">
        <f t="shared" si="3"/>
        <v>3796</v>
      </c>
      <c r="D44" s="209">
        <f t="shared" si="3"/>
        <v>0</v>
      </c>
      <c r="E44" s="426">
        <f t="shared" si="3"/>
        <v>3796</v>
      </c>
      <c r="F44" s="313">
        <f t="shared" si="1"/>
        <v>3683</v>
      </c>
      <c r="G44" s="363">
        <v>0</v>
      </c>
      <c r="H44" s="380">
        <v>3683</v>
      </c>
      <c r="I44" s="313">
        <f t="shared" si="2"/>
        <v>113</v>
      </c>
      <c r="J44" s="363">
        <v>0</v>
      </c>
      <c r="K44" s="257">
        <v>113</v>
      </c>
      <c r="L44" s="573" t="s">
        <v>589</v>
      </c>
      <c r="M44" s="573"/>
    </row>
    <row r="45" spans="1:14" customFormat="1" ht="26.25" customHeight="1">
      <c r="A45" s="199">
        <v>4725</v>
      </c>
      <c r="B45" s="59" t="s">
        <v>629</v>
      </c>
      <c r="C45" s="211">
        <f t="shared" si="3"/>
        <v>560</v>
      </c>
      <c r="D45" s="211">
        <f t="shared" si="3"/>
        <v>0</v>
      </c>
      <c r="E45" s="427">
        <f t="shared" si="3"/>
        <v>560</v>
      </c>
      <c r="F45" s="332">
        <f t="shared" si="1"/>
        <v>541</v>
      </c>
      <c r="G45" s="373">
        <v>0</v>
      </c>
      <c r="H45" s="381">
        <v>541</v>
      </c>
      <c r="I45" s="332">
        <f t="shared" si="2"/>
        <v>19</v>
      </c>
      <c r="J45" s="373">
        <v>0</v>
      </c>
      <c r="K45" s="256">
        <v>19</v>
      </c>
      <c r="L45" s="568" t="s">
        <v>588</v>
      </c>
      <c r="M45" s="568"/>
    </row>
    <row r="46" spans="1:14" customFormat="1">
      <c r="A46" s="200">
        <v>4726</v>
      </c>
      <c r="B46" s="90" t="s">
        <v>545</v>
      </c>
      <c r="C46" s="209">
        <f t="shared" si="3"/>
        <v>2518</v>
      </c>
      <c r="D46" s="209">
        <f t="shared" si="3"/>
        <v>326</v>
      </c>
      <c r="E46" s="426">
        <f t="shared" si="3"/>
        <v>2192</v>
      </c>
      <c r="F46" s="313">
        <f t="shared" si="1"/>
        <v>2420</v>
      </c>
      <c r="G46" s="363">
        <v>326</v>
      </c>
      <c r="H46" s="380">
        <v>2094</v>
      </c>
      <c r="I46" s="313">
        <f t="shared" si="2"/>
        <v>98</v>
      </c>
      <c r="J46" s="363">
        <v>0</v>
      </c>
      <c r="K46" s="257">
        <v>98</v>
      </c>
      <c r="L46" s="573" t="s">
        <v>555</v>
      </c>
      <c r="M46" s="573"/>
    </row>
    <row r="47" spans="1:14" customFormat="1" ht="26.25" customHeight="1">
      <c r="A47" s="199">
        <v>4727</v>
      </c>
      <c r="B47" s="59" t="s">
        <v>628</v>
      </c>
      <c r="C47" s="211">
        <f t="shared" si="3"/>
        <v>422</v>
      </c>
      <c r="D47" s="211">
        <f t="shared" si="3"/>
        <v>10</v>
      </c>
      <c r="E47" s="427">
        <f t="shared" si="3"/>
        <v>412</v>
      </c>
      <c r="F47" s="332">
        <f t="shared" si="1"/>
        <v>384</v>
      </c>
      <c r="G47" s="373">
        <v>0</v>
      </c>
      <c r="H47" s="381">
        <v>384</v>
      </c>
      <c r="I47" s="332">
        <f t="shared" si="2"/>
        <v>38</v>
      </c>
      <c r="J47" s="373">
        <v>10</v>
      </c>
      <c r="K47" s="256">
        <v>28</v>
      </c>
      <c r="L47" s="568" t="s">
        <v>587</v>
      </c>
      <c r="M47" s="568"/>
    </row>
    <row r="48" spans="1:14" customFormat="1">
      <c r="A48" s="200">
        <v>4728</v>
      </c>
      <c r="B48" s="90" t="s">
        <v>633</v>
      </c>
      <c r="C48" s="209">
        <f t="shared" si="3"/>
        <v>46</v>
      </c>
      <c r="D48" s="209">
        <f t="shared" si="3"/>
        <v>0</v>
      </c>
      <c r="E48" s="426">
        <f t="shared" si="3"/>
        <v>46</v>
      </c>
      <c r="F48" s="313">
        <f t="shared" si="1"/>
        <v>46</v>
      </c>
      <c r="G48" s="363">
        <v>0</v>
      </c>
      <c r="H48" s="380">
        <v>46</v>
      </c>
      <c r="I48" s="313">
        <f t="shared" si="2"/>
        <v>0</v>
      </c>
      <c r="J48" s="363">
        <v>0</v>
      </c>
      <c r="K48" s="257">
        <v>0</v>
      </c>
      <c r="L48" s="573" t="s">
        <v>586</v>
      </c>
      <c r="M48" s="573"/>
    </row>
    <row r="49" spans="1:13" customFormat="1" ht="26.25" customHeight="1">
      <c r="A49" s="199">
        <v>4729</v>
      </c>
      <c r="B49" s="59" t="s">
        <v>642</v>
      </c>
      <c r="C49" s="211">
        <f t="shared" si="3"/>
        <v>1853</v>
      </c>
      <c r="D49" s="211">
        <f t="shared" si="3"/>
        <v>120</v>
      </c>
      <c r="E49" s="427">
        <f t="shared" si="3"/>
        <v>1733</v>
      </c>
      <c r="F49" s="332">
        <f t="shared" si="1"/>
        <v>1656</v>
      </c>
      <c r="G49" s="373">
        <v>120</v>
      </c>
      <c r="H49" s="381">
        <v>1536</v>
      </c>
      <c r="I49" s="332">
        <f t="shared" si="2"/>
        <v>197</v>
      </c>
      <c r="J49" s="373">
        <v>0</v>
      </c>
      <c r="K49" s="256">
        <v>197</v>
      </c>
      <c r="L49" s="568" t="s">
        <v>644</v>
      </c>
      <c r="M49" s="568"/>
    </row>
    <row r="50" spans="1:13" customFormat="1">
      <c r="A50" s="200">
        <v>4730</v>
      </c>
      <c r="B50" s="90" t="s">
        <v>627</v>
      </c>
      <c r="C50" s="209">
        <f t="shared" si="3"/>
        <v>4251</v>
      </c>
      <c r="D50" s="209">
        <f t="shared" si="3"/>
        <v>4</v>
      </c>
      <c r="E50" s="426">
        <f t="shared" si="3"/>
        <v>4247</v>
      </c>
      <c r="F50" s="313">
        <f t="shared" si="1"/>
        <v>4195</v>
      </c>
      <c r="G50" s="363">
        <v>4</v>
      </c>
      <c r="H50" s="380">
        <v>4191</v>
      </c>
      <c r="I50" s="313">
        <f t="shared" si="2"/>
        <v>56</v>
      </c>
      <c r="J50" s="363">
        <v>0</v>
      </c>
      <c r="K50" s="257">
        <v>56</v>
      </c>
      <c r="L50" s="573" t="s">
        <v>585</v>
      </c>
      <c r="M50" s="573"/>
    </row>
    <row r="51" spans="1:13" customFormat="1" ht="26.25" customHeight="1">
      <c r="A51" s="199">
        <v>4741</v>
      </c>
      <c r="B51" s="59" t="s">
        <v>634</v>
      </c>
      <c r="C51" s="211">
        <f t="shared" si="3"/>
        <v>11024</v>
      </c>
      <c r="D51" s="211">
        <f t="shared" si="3"/>
        <v>475</v>
      </c>
      <c r="E51" s="427">
        <f t="shared" si="3"/>
        <v>10549</v>
      </c>
      <c r="F51" s="332">
        <f t="shared" si="1"/>
        <v>10967</v>
      </c>
      <c r="G51" s="373">
        <v>475</v>
      </c>
      <c r="H51" s="381">
        <v>10492</v>
      </c>
      <c r="I51" s="332">
        <f t="shared" si="2"/>
        <v>57</v>
      </c>
      <c r="J51" s="373">
        <v>0</v>
      </c>
      <c r="K51" s="256">
        <v>57</v>
      </c>
      <c r="L51" s="568" t="s">
        <v>584</v>
      </c>
      <c r="M51" s="568"/>
    </row>
    <row r="52" spans="1:13" customFormat="1">
      <c r="A52" s="200">
        <v>4742</v>
      </c>
      <c r="B52" s="90" t="s">
        <v>706</v>
      </c>
      <c r="C52" s="209">
        <f t="shared" si="3"/>
        <v>112</v>
      </c>
      <c r="D52" s="209">
        <f t="shared" si="3"/>
        <v>7</v>
      </c>
      <c r="E52" s="426">
        <f t="shared" si="3"/>
        <v>105</v>
      </c>
      <c r="F52" s="313">
        <f t="shared" si="1"/>
        <v>112</v>
      </c>
      <c r="G52" s="363">
        <v>7</v>
      </c>
      <c r="H52" s="380">
        <v>105</v>
      </c>
      <c r="I52" s="313">
        <f t="shared" si="2"/>
        <v>0</v>
      </c>
      <c r="J52" s="363">
        <v>0</v>
      </c>
      <c r="K52" s="257">
        <v>0</v>
      </c>
      <c r="L52" s="573" t="s">
        <v>705</v>
      </c>
      <c r="M52" s="573"/>
    </row>
    <row r="53" spans="1:13" customFormat="1" ht="26.25" customHeight="1">
      <c r="A53" s="199">
        <v>4751</v>
      </c>
      <c r="B53" s="59" t="s">
        <v>626</v>
      </c>
      <c r="C53" s="211">
        <f t="shared" si="3"/>
        <v>840</v>
      </c>
      <c r="D53" s="211">
        <f t="shared" si="3"/>
        <v>102</v>
      </c>
      <c r="E53" s="427">
        <f t="shared" si="3"/>
        <v>738</v>
      </c>
      <c r="F53" s="332">
        <f t="shared" si="1"/>
        <v>838</v>
      </c>
      <c r="G53" s="373">
        <v>101</v>
      </c>
      <c r="H53" s="381">
        <v>737</v>
      </c>
      <c r="I53" s="332">
        <f t="shared" si="2"/>
        <v>2</v>
      </c>
      <c r="J53" s="373">
        <v>1</v>
      </c>
      <c r="K53" s="256">
        <v>1</v>
      </c>
      <c r="L53" s="568" t="s">
        <v>583</v>
      </c>
      <c r="M53" s="568"/>
    </row>
    <row r="54" spans="1:13" customFormat="1" ht="39">
      <c r="A54" s="200">
        <v>4752</v>
      </c>
      <c r="B54" s="90" t="s">
        <v>625</v>
      </c>
      <c r="C54" s="209">
        <f t="shared" si="3"/>
        <v>10886</v>
      </c>
      <c r="D54" s="209">
        <f t="shared" si="3"/>
        <v>206</v>
      </c>
      <c r="E54" s="426">
        <f t="shared" si="3"/>
        <v>10680</v>
      </c>
      <c r="F54" s="313">
        <f t="shared" si="1"/>
        <v>10500</v>
      </c>
      <c r="G54" s="363">
        <v>205</v>
      </c>
      <c r="H54" s="380">
        <v>10295</v>
      </c>
      <c r="I54" s="313">
        <f t="shared" si="2"/>
        <v>386</v>
      </c>
      <c r="J54" s="363">
        <v>1</v>
      </c>
      <c r="K54" s="257">
        <v>385</v>
      </c>
      <c r="L54" s="573" t="s">
        <v>582</v>
      </c>
      <c r="M54" s="573"/>
    </row>
    <row r="55" spans="1:13" customFormat="1" ht="26.25" customHeight="1">
      <c r="A55" s="450">
        <v>4753</v>
      </c>
      <c r="B55" s="451" t="s">
        <v>624</v>
      </c>
      <c r="C55" s="462">
        <f t="shared" si="3"/>
        <v>516</v>
      </c>
      <c r="D55" s="462">
        <f t="shared" si="3"/>
        <v>19</v>
      </c>
      <c r="E55" s="467">
        <f t="shared" si="3"/>
        <v>497</v>
      </c>
      <c r="F55" s="459">
        <f t="shared" si="1"/>
        <v>508</v>
      </c>
      <c r="G55" s="464">
        <v>19</v>
      </c>
      <c r="H55" s="465">
        <v>489</v>
      </c>
      <c r="I55" s="459">
        <f t="shared" si="2"/>
        <v>8</v>
      </c>
      <c r="J55" s="464">
        <v>0</v>
      </c>
      <c r="K55" s="466">
        <v>8</v>
      </c>
      <c r="L55" s="585" t="s">
        <v>581</v>
      </c>
      <c r="M55" s="585"/>
    </row>
    <row r="56" spans="1:13" customFormat="1">
      <c r="A56" s="200">
        <v>4754</v>
      </c>
      <c r="B56" s="90" t="s">
        <v>546</v>
      </c>
      <c r="C56" s="209">
        <f t="shared" si="3"/>
        <v>7827</v>
      </c>
      <c r="D56" s="209">
        <f t="shared" si="3"/>
        <v>757</v>
      </c>
      <c r="E56" s="426">
        <f t="shared" si="3"/>
        <v>7070</v>
      </c>
      <c r="F56" s="313">
        <f t="shared" si="1"/>
        <v>7815</v>
      </c>
      <c r="G56" s="363">
        <v>757</v>
      </c>
      <c r="H56" s="380">
        <v>7058</v>
      </c>
      <c r="I56" s="313">
        <f t="shared" si="2"/>
        <v>12</v>
      </c>
      <c r="J56" s="363">
        <v>0</v>
      </c>
      <c r="K56" s="257">
        <v>12</v>
      </c>
      <c r="L56" s="573" t="s">
        <v>556</v>
      </c>
      <c r="M56" s="573"/>
    </row>
    <row r="57" spans="1:13" customFormat="1" ht="26.25" customHeight="1">
      <c r="A57" s="199">
        <v>4755</v>
      </c>
      <c r="B57" s="59" t="s">
        <v>641</v>
      </c>
      <c r="C57" s="211">
        <f t="shared" si="3"/>
        <v>8632</v>
      </c>
      <c r="D57" s="211">
        <f t="shared" si="3"/>
        <v>312</v>
      </c>
      <c r="E57" s="427">
        <f t="shared" si="3"/>
        <v>8320</v>
      </c>
      <c r="F57" s="332">
        <f t="shared" si="1"/>
        <v>8596</v>
      </c>
      <c r="G57" s="373">
        <v>312</v>
      </c>
      <c r="H57" s="381">
        <v>8284</v>
      </c>
      <c r="I57" s="332">
        <f t="shared" si="2"/>
        <v>36</v>
      </c>
      <c r="J57" s="373">
        <v>0</v>
      </c>
      <c r="K57" s="256">
        <v>36</v>
      </c>
      <c r="L57" s="568" t="s">
        <v>580</v>
      </c>
      <c r="M57" s="568"/>
    </row>
    <row r="58" spans="1:13" customFormat="1">
      <c r="A58" s="200">
        <v>4756</v>
      </c>
      <c r="B58" s="90" t="s">
        <v>635</v>
      </c>
      <c r="C58" s="209">
        <f t="shared" si="3"/>
        <v>373</v>
      </c>
      <c r="D58" s="209">
        <f t="shared" si="3"/>
        <v>4</v>
      </c>
      <c r="E58" s="426">
        <f t="shared" si="3"/>
        <v>369</v>
      </c>
      <c r="F58" s="313">
        <f t="shared" si="1"/>
        <v>367</v>
      </c>
      <c r="G58" s="363">
        <v>4</v>
      </c>
      <c r="H58" s="380">
        <v>363</v>
      </c>
      <c r="I58" s="313">
        <f t="shared" si="2"/>
        <v>6</v>
      </c>
      <c r="J58" s="363">
        <v>0</v>
      </c>
      <c r="K58" s="257">
        <v>6</v>
      </c>
      <c r="L58" s="573" t="s">
        <v>579</v>
      </c>
      <c r="M58" s="573"/>
    </row>
    <row r="59" spans="1:13" customFormat="1" ht="26.25" customHeight="1">
      <c r="A59" s="199">
        <v>4761</v>
      </c>
      <c r="B59" s="59" t="s">
        <v>636</v>
      </c>
      <c r="C59" s="211">
        <f t="shared" si="3"/>
        <v>1586</v>
      </c>
      <c r="D59" s="211">
        <f t="shared" si="3"/>
        <v>5</v>
      </c>
      <c r="E59" s="427">
        <f t="shared" si="3"/>
        <v>1581</v>
      </c>
      <c r="F59" s="332">
        <f t="shared" si="1"/>
        <v>1576</v>
      </c>
      <c r="G59" s="373">
        <v>5</v>
      </c>
      <c r="H59" s="381">
        <v>1571</v>
      </c>
      <c r="I59" s="332">
        <f t="shared" si="2"/>
        <v>10</v>
      </c>
      <c r="J59" s="373">
        <v>0</v>
      </c>
      <c r="K59" s="256">
        <v>10</v>
      </c>
      <c r="L59" s="568" t="s">
        <v>578</v>
      </c>
      <c r="M59" s="568"/>
    </row>
    <row r="60" spans="1:13" customFormat="1" ht="19.5">
      <c r="A60" s="200">
        <v>4762</v>
      </c>
      <c r="B60" s="90" t="s">
        <v>637</v>
      </c>
      <c r="C60" s="209">
        <f t="shared" ref="C60" si="4">SUM(D60:E60)</f>
        <v>4</v>
      </c>
      <c r="D60" s="209">
        <f t="shared" ref="D60:E60" si="5">J60+G60</f>
        <v>0</v>
      </c>
      <c r="E60" s="426">
        <f t="shared" si="5"/>
        <v>4</v>
      </c>
      <c r="F60" s="313">
        <f t="shared" si="1"/>
        <v>4</v>
      </c>
      <c r="G60" s="363">
        <v>0</v>
      </c>
      <c r="H60" s="380">
        <v>4</v>
      </c>
      <c r="I60" s="313">
        <f t="shared" si="2"/>
        <v>0</v>
      </c>
      <c r="J60" s="363">
        <v>0</v>
      </c>
      <c r="K60" s="257">
        <v>0</v>
      </c>
      <c r="L60" s="573" t="s">
        <v>577</v>
      </c>
      <c r="M60" s="573"/>
    </row>
    <row r="61" spans="1:13" customFormat="1" ht="26.25" customHeight="1">
      <c r="A61" s="199">
        <v>4763</v>
      </c>
      <c r="B61" s="59" t="s">
        <v>638</v>
      </c>
      <c r="C61" s="211">
        <f t="shared" si="3"/>
        <v>1047</v>
      </c>
      <c r="D61" s="211">
        <f t="shared" si="3"/>
        <v>104</v>
      </c>
      <c r="E61" s="427">
        <f t="shared" si="3"/>
        <v>943</v>
      </c>
      <c r="F61" s="332">
        <f t="shared" si="1"/>
        <v>1043</v>
      </c>
      <c r="G61" s="373">
        <v>104</v>
      </c>
      <c r="H61" s="381">
        <v>939</v>
      </c>
      <c r="I61" s="332">
        <f t="shared" si="2"/>
        <v>4</v>
      </c>
      <c r="J61" s="373">
        <v>0</v>
      </c>
      <c r="K61" s="256">
        <v>4</v>
      </c>
      <c r="L61" s="568" t="s">
        <v>576</v>
      </c>
      <c r="M61" s="568"/>
    </row>
    <row r="62" spans="1:13" customFormat="1">
      <c r="A62" s="200">
        <v>4764</v>
      </c>
      <c r="B62" s="90" t="s">
        <v>623</v>
      </c>
      <c r="C62" s="209">
        <f t="shared" si="3"/>
        <v>2788</v>
      </c>
      <c r="D62" s="209">
        <f t="shared" si="3"/>
        <v>0</v>
      </c>
      <c r="E62" s="426">
        <f t="shared" si="3"/>
        <v>2788</v>
      </c>
      <c r="F62" s="313">
        <f t="shared" si="1"/>
        <v>2746</v>
      </c>
      <c r="G62" s="363">
        <v>0</v>
      </c>
      <c r="H62" s="380">
        <v>2746</v>
      </c>
      <c r="I62" s="313">
        <f t="shared" si="2"/>
        <v>42</v>
      </c>
      <c r="J62" s="363">
        <v>0</v>
      </c>
      <c r="K62" s="257">
        <v>42</v>
      </c>
      <c r="L62" s="573" t="s">
        <v>575</v>
      </c>
      <c r="M62" s="573"/>
    </row>
    <row r="63" spans="1:13" customFormat="1" ht="26.25" customHeight="1">
      <c r="A63" s="199">
        <v>4771</v>
      </c>
      <c r="B63" s="59" t="s">
        <v>639</v>
      </c>
      <c r="C63" s="211">
        <f t="shared" si="3"/>
        <v>20938</v>
      </c>
      <c r="D63" s="211">
        <f t="shared" si="3"/>
        <v>7539</v>
      </c>
      <c r="E63" s="427">
        <f t="shared" si="3"/>
        <v>13399</v>
      </c>
      <c r="F63" s="332">
        <f t="shared" si="1"/>
        <v>20907</v>
      </c>
      <c r="G63" s="373">
        <v>7535</v>
      </c>
      <c r="H63" s="381">
        <v>13372</v>
      </c>
      <c r="I63" s="332">
        <f t="shared" si="2"/>
        <v>31</v>
      </c>
      <c r="J63" s="373">
        <v>4</v>
      </c>
      <c r="K63" s="256">
        <v>27</v>
      </c>
      <c r="L63" s="568" t="s">
        <v>574</v>
      </c>
      <c r="M63" s="568"/>
    </row>
    <row r="64" spans="1:13" customFormat="1" ht="19.350000000000001" customHeight="1">
      <c r="A64" s="200">
        <v>4772</v>
      </c>
      <c r="B64" s="90" t="s">
        <v>640</v>
      </c>
      <c r="C64" s="209">
        <f t="shared" si="3"/>
        <v>7797</v>
      </c>
      <c r="D64" s="209">
        <f t="shared" si="3"/>
        <v>1894</v>
      </c>
      <c r="E64" s="426">
        <f t="shared" si="3"/>
        <v>5903</v>
      </c>
      <c r="F64" s="313">
        <f t="shared" si="1"/>
        <v>7789</v>
      </c>
      <c r="G64" s="363">
        <v>1894</v>
      </c>
      <c r="H64" s="380">
        <v>5895</v>
      </c>
      <c r="I64" s="313">
        <f t="shared" si="2"/>
        <v>8</v>
      </c>
      <c r="J64" s="363">
        <v>0</v>
      </c>
      <c r="K64" s="257">
        <v>8</v>
      </c>
      <c r="L64" s="573" t="s">
        <v>573</v>
      </c>
      <c r="M64" s="573"/>
    </row>
    <row r="65" spans="1:13" customFormat="1" ht="26.25" customHeight="1">
      <c r="A65" s="199">
        <v>4774</v>
      </c>
      <c r="B65" s="59" t="s">
        <v>547</v>
      </c>
      <c r="C65" s="211">
        <f t="shared" si="3"/>
        <v>139</v>
      </c>
      <c r="D65" s="211">
        <f t="shared" si="3"/>
        <v>0</v>
      </c>
      <c r="E65" s="427">
        <f t="shared" si="3"/>
        <v>139</v>
      </c>
      <c r="F65" s="332">
        <f t="shared" si="1"/>
        <v>139</v>
      </c>
      <c r="G65" s="373">
        <v>0</v>
      </c>
      <c r="H65" s="381">
        <v>139</v>
      </c>
      <c r="I65" s="332">
        <f t="shared" si="2"/>
        <v>0</v>
      </c>
      <c r="J65" s="373">
        <v>0</v>
      </c>
      <c r="K65" s="256">
        <v>0</v>
      </c>
      <c r="L65" s="568" t="s">
        <v>557</v>
      </c>
      <c r="M65" s="568"/>
    </row>
    <row r="66" spans="1:13" customFormat="1" ht="19.350000000000001" customHeight="1">
      <c r="A66" s="200">
        <v>4775</v>
      </c>
      <c r="B66" s="90" t="s">
        <v>569</v>
      </c>
      <c r="C66" s="209">
        <f t="shared" si="3"/>
        <v>6012</v>
      </c>
      <c r="D66" s="209">
        <f t="shared" si="3"/>
        <v>905</v>
      </c>
      <c r="E66" s="426">
        <f t="shared" si="3"/>
        <v>5107</v>
      </c>
      <c r="F66" s="313">
        <f t="shared" si="1"/>
        <v>4753</v>
      </c>
      <c r="G66" s="363">
        <v>289</v>
      </c>
      <c r="H66" s="380">
        <v>4464</v>
      </c>
      <c r="I66" s="313">
        <f t="shared" si="2"/>
        <v>1259</v>
      </c>
      <c r="J66" s="363">
        <v>616</v>
      </c>
      <c r="K66" s="257">
        <v>643</v>
      </c>
      <c r="L66" s="573" t="s">
        <v>572</v>
      </c>
      <c r="M66" s="573"/>
    </row>
    <row r="67" spans="1:13" customFormat="1" ht="26.25" customHeight="1">
      <c r="A67" s="199">
        <v>4776</v>
      </c>
      <c r="B67" s="59" t="s">
        <v>568</v>
      </c>
      <c r="C67" s="211">
        <f t="shared" si="3"/>
        <v>1972</v>
      </c>
      <c r="D67" s="211">
        <f t="shared" si="3"/>
        <v>0</v>
      </c>
      <c r="E67" s="427">
        <f t="shared" si="3"/>
        <v>1972</v>
      </c>
      <c r="F67" s="332">
        <f t="shared" si="1"/>
        <v>1841</v>
      </c>
      <c r="G67" s="373">
        <v>0</v>
      </c>
      <c r="H67" s="381">
        <v>1841</v>
      </c>
      <c r="I67" s="332">
        <f t="shared" si="2"/>
        <v>131</v>
      </c>
      <c r="J67" s="373">
        <v>0</v>
      </c>
      <c r="K67" s="256">
        <v>131</v>
      </c>
      <c r="L67" s="568" t="s">
        <v>571</v>
      </c>
      <c r="M67" s="568"/>
    </row>
    <row r="68" spans="1:13" customFormat="1">
      <c r="A68" s="200">
        <v>4777</v>
      </c>
      <c r="B68" s="90" t="s">
        <v>567</v>
      </c>
      <c r="C68" s="209">
        <f t="shared" si="3"/>
        <v>78</v>
      </c>
      <c r="D68" s="209">
        <f t="shared" si="3"/>
        <v>0</v>
      </c>
      <c r="E68" s="426">
        <f t="shared" si="3"/>
        <v>78</v>
      </c>
      <c r="F68" s="313">
        <f t="shared" si="1"/>
        <v>78</v>
      </c>
      <c r="G68" s="363">
        <v>0</v>
      </c>
      <c r="H68" s="380">
        <v>78</v>
      </c>
      <c r="I68" s="313">
        <f t="shared" si="2"/>
        <v>0</v>
      </c>
      <c r="J68" s="363">
        <v>0</v>
      </c>
      <c r="K68" s="257">
        <v>0</v>
      </c>
      <c r="L68" s="573" t="s">
        <v>570</v>
      </c>
      <c r="M68" s="573"/>
    </row>
    <row r="69" spans="1:13">
      <c r="A69" s="199">
        <v>4778</v>
      </c>
      <c r="B69" s="59" t="s">
        <v>721</v>
      </c>
      <c r="C69" s="211">
        <f t="shared" ref="C69" si="6">SUM(D69:E69)</f>
        <v>108</v>
      </c>
      <c r="D69" s="211">
        <f t="shared" ref="D69" si="7">J69+G69</f>
        <v>4</v>
      </c>
      <c r="E69" s="427">
        <f t="shared" si="3"/>
        <v>104</v>
      </c>
      <c r="F69" s="332">
        <f t="shared" si="1"/>
        <v>108</v>
      </c>
      <c r="G69" s="373">
        <v>4</v>
      </c>
      <c r="H69" s="381">
        <v>104</v>
      </c>
      <c r="I69" s="332">
        <f t="shared" si="2"/>
        <v>0</v>
      </c>
      <c r="J69" s="373">
        <v>0</v>
      </c>
      <c r="K69" s="256">
        <v>0</v>
      </c>
      <c r="L69" s="568" t="s">
        <v>722</v>
      </c>
      <c r="M69" s="568"/>
    </row>
    <row r="70" spans="1:13" ht="28.35" customHeight="1">
      <c r="A70" s="200">
        <v>4779</v>
      </c>
      <c r="B70" s="90" t="s">
        <v>566</v>
      </c>
      <c r="C70" s="209">
        <f t="shared" si="3"/>
        <v>3629</v>
      </c>
      <c r="D70" s="209">
        <f t="shared" si="3"/>
        <v>646</v>
      </c>
      <c r="E70" s="426">
        <f t="shared" si="3"/>
        <v>2983</v>
      </c>
      <c r="F70" s="313">
        <f t="shared" si="1"/>
        <v>3593</v>
      </c>
      <c r="G70" s="363">
        <v>634</v>
      </c>
      <c r="H70" s="380">
        <v>2959</v>
      </c>
      <c r="I70" s="313">
        <f t="shared" si="2"/>
        <v>36</v>
      </c>
      <c r="J70" s="363">
        <v>12</v>
      </c>
      <c r="K70" s="257">
        <v>24</v>
      </c>
      <c r="L70" s="573" t="s">
        <v>643</v>
      </c>
      <c r="M70" s="573"/>
    </row>
    <row r="71" spans="1:13">
      <c r="A71" s="199">
        <v>4789</v>
      </c>
      <c r="B71" s="59" t="s">
        <v>724</v>
      </c>
      <c r="C71" s="211">
        <f t="shared" si="3"/>
        <v>80</v>
      </c>
      <c r="D71" s="211">
        <f t="shared" si="3"/>
        <v>0</v>
      </c>
      <c r="E71" s="427">
        <f t="shared" si="3"/>
        <v>80</v>
      </c>
      <c r="F71" s="332">
        <f t="shared" si="1"/>
        <v>79</v>
      </c>
      <c r="G71" s="373">
        <v>0</v>
      </c>
      <c r="H71" s="381">
        <v>79</v>
      </c>
      <c r="I71" s="332">
        <f t="shared" si="2"/>
        <v>1</v>
      </c>
      <c r="J71" s="373">
        <v>0</v>
      </c>
      <c r="K71" s="256">
        <v>1</v>
      </c>
      <c r="L71" s="568" t="s">
        <v>723</v>
      </c>
      <c r="M71" s="568"/>
    </row>
    <row r="72" spans="1:13">
      <c r="A72" s="539" t="s">
        <v>207</v>
      </c>
      <c r="B72" s="539"/>
      <c r="C72" s="345">
        <f t="shared" ref="C72:K72" si="8">SUM(C13:C71)</f>
        <v>226361</v>
      </c>
      <c r="D72" s="345">
        <f t="shared" si="8"/>
        <v>23073</v>
      </c>
      <c r="E72" s="345">
        <f t="shared" si="8"/>
        <v>203288</v>
      </c>
      <c r="F72" s="345">
        <f t="shared" si="8"/>
        <v>222539</v>
      </c>
      <c r="G72" s="345">
        <f t="shared" si="8"/>
        <v>22408</v>
      </c>
      <c r="H72" s="345">
        <f t="shared" si="8"/>
        <v>200131</v>
      </c>
      <c r="I72" s="345">
        <f t="shared" si="8"/>
        <v>3822</v>
      </c>
      <c r="J72" s="345">
        <f t="shared" si="8"/>
        <v>665</v>
      </c>
      <c r="K72" s="345">
        <f t="shared" si="8"/>
        <v>3157</v>
      </c>
      <c r="L72" s="540" t="s">
        <v>204</v>
      </c>
      <c r="M72" s="540"/>
    </row>
  </sheetData>
  <mergeCells count="79">
    <mergeCell ref="L25:M25"/>
    <mergeCell ref="L29:M29"/>
    <mergeCell ref="L37:M37"/>
    <mergeCell ref="L38:M38"/>
    <mergeCell ref="L51:M51"/>
    <mergeCell ref="L49:M49"/>
    <mergeCell ref="L39:M39"/>
    <mergeCell ref="L40:M40"/>
    <mergeCell ref="L41:M41"/>
    <mergeCell ref="L42:M42"/>
    <mergeCell ref="L47:M47"/>
    <mergeCell ref="L48:M48"/>
    <mergeCell ref="L45:M45"/>
    <mergeCell ref="L46:M46"/>
    <mergeCell ref="L43:M43"/>
    <mergeCell ref="L44:M44"/>
    <mergeCell ref="L20:M20"/>
    <mergeCell ref="L21:M21"/>
    <mergeCell ref="L22:M22"/>
    <mergeCell ref="L23:M23"/>
    <mergeCell ref="L24:M24"/>
    <mergeCell ref="A2:M2"/>
    <mergeCell ref="A6:M6"/>
    <mergeCell ref="I9:K9"/>
    <mergeCell ref="A1:M1"/>
    <mergeCell ref="A3:M3"/>
    <mergeCell ref="A8:B8"/>
    <mergeCell ref="L8:M8"/>
    <mergeCell ref="A9:A12"/>
    <mergeCell ref="B9:B12"/>
    <mergeCell ref="C9:E9"/>
    <mergeCell ref="F9:H9"/>
    <mergeCell ref="L9:M12"/>
    <mergeCell ref="C10:E10"/>
    <mergeCell ref="F10:H10"/>
    <mergeCell ref="I10:K10"/>
    <mergeCell ref="A4:M4"/>
    <mergeCell ref="L32:M32"/>
    <mergeCell ref="L33:M33"/>
    <mergeCell ref="L35:M35"/>
    <mergeCell ref="L36:M36"/>
    <mergeCell ref="L26:M26"/>
    <mergeCell ref="L27:M27"/>
    <mergeCell ref="L28:M28"/>
    <mergeCell ref="L31:M31"/>
    <mergeCell ref="L30:M30"/>
    <mergeCell ref="A5:M5"/>
    <mergeCell ref="L18:M18"/>
    <mergeCell ref="L19:M19"/>
    <mergeCell ref="L13:M13"/>
    <mergeCell ref="L14:M14"/>
    <mergeCell ref="L15:M15"/>
    <mergeCell ref="L16:M16"/>
    <mergeCell ref="L17:M17"/>
    <mergeCell ref="A7:M7"/>
    <mergeCell ref="L52:M52"/>
    <mergeCell ref="L53:M53"/>
    <mergeCell ref="L54:M54"/>
    <mergeCell ref="L34:M34"/>
    <mergeCell ref="L71:M71"/>
    <mergeCell ref="L50:M50"/>
    <mergeCell ref="L57:M57"/>
    <mergeCell ref="L59:M59"/>
    <mergeCell ref="L61:M61"/>
    <mergeCell ref="L62:M62"/>
    <mergeCell ref="L63:M63"/>
    <mergeCell ref="L70:M70"/>
    <mergeCell ref="L58:M58"/>
    <mergeCell ref="L64:M64"/>
    <mergeCell ref="L65:M65"/>
    <mergeCell ref="L66:M66"/>
    <mergeCell ref="A72:B72"/>
    <mergeCell ref="L72:M72"/>
    <mergeCell ref="L60:M60"/>
    <mergeCell ref="L69:M69"/>
    <mergeCell ref="L55:M55"/>
    <mergeCell ref="L56:M56"/>
    <mergeCell ref="L67:M67"/>
    <mergeCell ref="L68:M68"/>
  </mergeCells>
  <phoneticPr fontId="19" type="noConversion"/>
  <printOptions horizontalCentered="1"/>
  <pageMargins left="0" right="0" top="0.19685039370078741" bottom="0" header="0" footer="0"/>
  <pageSetup paperSize="9" scale="85" orientation="landscape" r:id="rId1"/>
  <headerFooter alignWithMargins="0"/>
  <rowBreaks count="2" manualBreakCount="2">
    <brk id="35" max="12" man="1"/>
    <brk id="55" max="12"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3" tint="0.39997558519241921"/>
  </sheetPr>
  <dimension ref="A1:M19"/>
  <sheetViews>
    <sheetView view="pageBreakPreview" zoomScale="80" zoomScaleSheetLayoutView="80" workbookViewId="0">
      <selection sqref="A1:J1"/>
    </sheetView>
  </sheetViews>
  <sheetFormatPr defaultColWidth="9.125" defaultRowHeight="14.25"/>
  <cols>
    <col min="1" max="1" width="7.625" style="139" customWidth="1"/>
    <col min="2" max="2" width="25.375" style="76" bestFit="1" customWidth="1"/>
    <col min="3" max="3" width="10.375" style="76" customWidth="1"/>
    <col min="4" max="4" width="10.125" style="76" customWidth="1"/>
    <col min="5" max="5" width="11.5" style="76" customWidth="1"/>
    <col min="6" max="8" width="8.75" style="76" customWidth="1"/>
    <col min="9" max="9" width="25.625" style="76" customWidth="1"/>
    <col min="10" max="10" width="7.625" style="76" customWidth="1"/>
    <col min="11" max="16384" width="9.125" style="76"/>
  </cols>
  <sheetData>
    <row r="1" spans="1:13" s="137" customFormat="1" ht="65.25" customHeight="1">
      <c r="A1" s="626"/>
      <c r="B1" s="626"/>
      <c r="C1" s="626"/>
      <c r="D1" s="626"/>
      <c r="E1" s="626"/>
      <c r="F1" s="626"/>
      <c r="G1" s="626"/>
      <c r="H1" s="626"/>
      <c r="I1" s="626"/>
      <c r="J1" s="626"/>
      <c r="K1" s="140"/>
      <c r="L1" s="140"/>
      <c r="M1" s="140"/>
    </row>
    <row r="2" spans="1:13" ht="17.45" customHeight="1">
      <c r="A2" s="627" t="s">
        <v>284</v>
      </c>
      <c r="B2" s="627"/>
      <c r="C2" s="627"/>
      <c r="D2" s="627"/>
      <c r="E2" s="627"/>
      <c r="F2" s="627"/>
      <c r="G2" s="627"/>
      <c r="H2" s="627"/>
      <c r="I2" s="627"/>
      <c r="J2" s="627"/>
    </row>
    <row r="3" spans="1:13" ht="16.5" customHeight="1">
      <c r="A3" s="627" t="s">
        <v>101</v>
      </c>
      <c r="B3" s="627"/>
      <c r="C3" s="627"/>
      <c r="D3" s="627"/>
      <c r="E3" s="627"/>
      <c r="F3" s="627"/>
      <c r="G3" s="627"/>
      <c r="H3" s="627"/>
      <c r="I3" s="627"/>
      <c r="J3" s="627"/>
    </row>
    <row r="4" spans="1:13" ht="16.5" customHeight="1">
      <c r="A4" s="627" t="s">
        <v>654</v>
      </c>
      <c r="B4" s="627"/>
      <c r="C4" s="627"/>
      <c r="D4" s="627"/>
      <c r="E4" s="627"/>
      <c r="F4" s="627"/>
      <c r="G4" s="627"/>
      <c r="H4" s="627"/>
      <c r="I4" s="627"/>
      <c r="J4" s="627"/>
    </row>
    <row r="5" spans="1:13" ht="15.6" customHeight="1">
      <c r="A5" s="625" t="s">
        <v>408</v>
      </c>
      <c r="B5" s="625"/>
      <c r="C5" s="625"/>
      <c r="D5" s="625"/>
      <c r="E5" s="625"/>
      <c r="F5" s="625"/>
      <c r="G5" s="625"/>
      <c r="H5" s="625"/>
      <c r="I5" s="625"/>
      <c r="J5" s="625"/>
    </row>
    <row r="6" spans="1:13" ht="15.6" customHeight="1">
      <c r="A6" s="625" t="s">
        <v>262</v>
      </c>
      <c r="B6" s="625"/>
      <c r="C6" s="625"/>
      <c r="D6" s="625"/>
      <c r="E6" s="625"/>
      <c r="F6" s="625"/>
      <c r="G6" s="625"/>
      <c r="H6" s="625"/>
      <c r="I6" s="625"/>
      <c r="J6" s="625"/>
    </row>
    <row r="7" spans="1:13" ht="15.6" customHeight="1">
      <c r="A7" s="625" t="s">
        <v>655</v>
      </c>
      <c r="B7" s="625"/>
      <c r="C7" s="625"/>
      <c r="D7" s="625"/>
      <c r="E7" s="625"/>
      <c r="F7" s="625"/>
      <c r="G7" s="625"/>
      <c r="H7" s="625"/>
      <c r="I7" s="625"/>
      <c r="J7" s="625"/>
    </row>
    <row r="8" spans="1:13" ht="15.6" customHeight="1">
      <c r="A8" s="731" t="s">
        <v>690</v>
      </c>
      <c r="B8" s="731"/>
      <c r="C8" s="739">
        <v>2021</v>
      </c>
      <c r="D8" s="739"/>
      <c r="E8" s="739"/>
      <c r="F8" s="739"/>
      <c r="G8" s="739"/>
      <c r="H8" s="739"/>
      <c r="I8" s="740" t="s">
        <v>285</v>
      </c>
      <c r="J8" s="740"/>
    </row>
    <row r="9" spans="1:13" s="138" customFormat="1" ht="15.75" customHeight="1">
      <c r="A9" s="736" t="s">
        <v>467</v>
      </c>
      <c r="B9" s="725" t="s">
        <v>210</v>
      </c>
      <c r="C9" s="677" t="s">
        <v>226</v>
      </c>
      <c r="D9" s="678"/>
      <c r="E9" s="679"/>
      <c r="F9" s="677" t="s">
        <v>227</v>
      </c>
      <c r="G9" s="678"/>
      <c r="H9" s="679"/>
      <c r="I9" s="569" t="s">
        <v>215</v>
      </c>
      <c r="J9" s="571"/>
    </row>
    <row r="10" spans="1:13" s="138" customFormat="1" ht="29.25" customHeight="1">
      <c r="A10" s="737"/>
      <c r="B10" s="726"/>
      <c r="C10" s="728" t="s">
        <v>518</v>
      </c>
      <c r="D10" s="729"/>
      <c r="E10" s="730"/>
      <c r="F10" s="728" t="s">
        <v>228</v>
      </c>
      <c r="G10" s="729"/>
      <c r="H10" s="730"/>
      <c r="I10" s="732"/>
      <c r="J10" s="733"/>
    </row>
    <row r="11" spans="1:13" s="138" customFormat="1" ht="16.5" customHeight="1">
      <c r="A11" s="737"/>
      <c r="B11" s="726"/>
      <c r="C11" s="162" t="s">
        <v>204</v>
      </c>
      <c r="D11" s="162" t="s">
        <v>115</v>
      </c>
      <c r="E11" s="162" t="s">
        <v>201</v>
      </c>
      <c r="F11" s="162" t="s">
        <v>204</v>
      </c>
      <c r="G11" s="162" t="s">
        <v>115</v>
      </c>
      <c r="H11" s="162" t="s">
        <v>201</v>
      </c>
      <c r="I11" s="732"/>
      <c r="J11" s="733"/>
    </row>
    <row r="12" spans="1:13" s="138" customFormat="1" ht="19.5" customHeight="1">
      <c r="A12" s="738"/>
      <c r="B12" s="727"/>
      <c r="C12" s="163" t="s">
        <v>207</v>
      </c>
      <c r="D12" s="163" t="s">
        <v>225</v>
      </c>
      <c r="E12" s="163" t="s">
        <v>517</v>
      </c>
      <c r="F12" s="163" t="s">
        <v>207</v>
      </c>
      <c r="G12" s="163" t="s">
        <v>225</v>
      </c>
      <c r="H12" s="163" t="s">
        <v>517</v>
      </c>
      <c r="I12" s="734"/>
      <c r="J12" s="735"/>
    </row>
    <row r="13" spans="1:13" s="138" customFormat="1" ht="57" customHeight="1" thickBot="1">
      <c r="A13" s="51">
        <v>45</v>
      </c>
      <c r="B13" s="55" t="s">
        <v>533</v>
      </c>
      <c r="C13" s="189">
        <f>SUM(D13:E13)</f>
        <v>1111171</v>
      </c>
      <c r="D13" s="57">
        <v>1070351</v>
      </c>
      <c r="E13" s="57">
        <v>40820</v>
      </c>
      <c r="F13" s="189">
        <f>SUM(G13:H13)</f>
        <v>18478</v>
      </c>
      <c r="G13" s="57">
        <v>18121</v>
      </c>
      <c r="H13" s="57">
        <v>357</v>
      </c>
      <c r="I13" s="556" t="s">
        <v>538</v>
      </c>
      <c r="J13" s="556"/>
    </row>
    <row r="14" spans="1:13" s="138" customFormat="1" ht="57" customHeight="1" thickBot="1">
      <c r="A14" s="53">
        <v>46</v>
      </c>
      <c r="B14" s="56" t="s">
        <v>534</v>
      </c>
      <c r="C14" s="346">
        <f t="shared" ref="C14:C15" si="0">SUM(D14:E14)</f>
        <v>4795916</v>
      </c>
      <c r="D14" s="58">
        <v>4696417</v>
      </c>
      <c r="E14" s="58">
        <v>99499</v>
      </c>
      <c r="F14" s="346">
        <f t="shared" ref="F14:F15" si="1">SUM(G14:H14)</f>
        <v>65755</v>
      </c>
      <c r="G14" s="58">
        <v>65205</v>
      </c>
      <c r="H14" s="58">
        <v>550</v>
      </c>
      <c r="I14" s="534" t="s">
        <v>537</v>
      </c>
      <c r="J14" s="534"/>
    </row>
    <row r="15" spans="1:13" s="138" customFormat="1" ht="57" customHeight="1">
      <c r="A15" s="52">
        <v>47</v>
      </c>
      <c r="B15" s="62" t="s">
        <v>535</v>
      </c>
      <c r="C15" s="319">
        <f t="shared" si="0"/>
        <v>8044226</v>
      </c>
      <c r="D15" s="63">
        <v>7807910</v>
      </c>
      <c r="E15" s="63">
        <v>236316</v>
      </c>
      <c r="F15" s="319">
        <f t="shared" si="1"/>
        <v>142128</v>
      </c>
      <c r="G15" s="63">
        <v>139213</v>
      </c>
      <c r="H15" s="63">
        <v>2915</v>
      </c>
      <c r="I15" s="538" t="s">
        <v>536</v>
      </c>
      <c r="J15" s="538"/>
    </row>
    <row r="16" spans="1:13" s="138" customFormat="1" ht="48" customHeight="1">
      <c r="A16" s="539" t="s">
        <v>207</v>
      </c>
      <c r="B16" s="539"/>
      <c r="C16" s="77">
        <f t="shared" ref="C16:G16" si="2">SUM(C13:C15)</f>
        <v>13951313</v>
      </c>
      <c r="D16" s="77">
        <f t="shared" si="2"/>
        <v>13574678</v>
      </c>
      <c r="E16" s="77">
        <f t="shared" si="2"/>
        <v>376635</v>
      </c>
      <c r="F16" s="77">
        <f t="shared" si="2"/>
        <v>226361</v>
      </c>
      <c r="G16" s="77">
        <f t="shared" si="2"/>
        <v>222539</v>
      </c>
      <c r="H16" s="77">
        <f>SUM(H13:H15)</f>
        <v>3822</v>
      </c>
      <c r="I16" s="540" t="s">
        <v>204</v>
      </c>
      <c r="J16" s="540"/>
    </row>
    <row r="17" spans="1:10">
      <c r="A17" s="146" t="s">
        <v>409</v>
      </c>
      <c r="B17" s="147"/>
      <c r="C17" s="47"/>
      <c r="D17" s="47"/>
      <c r="E17" s="47"/>
      <c r="F17" s="47"/>
      <c r="G17" s="47"/>
      <c r="H17" s="47"/>
      <c r="I17" s="147"/>
      <c r="J17" s="148" t="s">
        <v>410</v>
      </c>
    </row>
    <row r="18" spans="1:10">
      <c r="B18" s="147"/>
      <c r="C18" s="47"/>
      <c r="D18" s="47"/>
      <c r="E18" s="47"/>
      <c r="F18" s="47"/>
      <c r="G18" s="47"/>
      <c r="H18" s="47"/>
      <c r="I18" s="147"/>
    </row>
    <row r="19" spans="1:10">
      <c r="D19" s="147"/>
      <c r="E19" s="147"/>
    </row>
  </sheetData>
  <mergeCells count="22">
    <mergeCell ref="A7:J7"/>
    <mergeCell ref="A16:B16"/>
    <mergeCell ref="I13:J13"/>
    <mergeCell ref="I14:J14"/>
    <mergeCell ref="I15:J15"/>
    <mergeCell ref="I16:J16"/>
    <mergeCell ref="A1:J1"/>
    <mergeCell ref="A2:J2"/>
    <mergeCell ref="A3:J3"/>
    <mergeCell ref="B9:B12"/>
    <mergeCell ref="C10:E10"/>
    <mergeCell ref="F10:H10"/>
    <mergeCell ref="A8:B8"/>
    <mergeCell ref="I9:J12"/>
    <mergeCell ref="A5:J5"/>
    <mergeCell ref="A9:A12"/>
    <mergeCell ref="F9:H9"/>
    <mergeCell ref="C8:H8"/>
    <mergeCell ref="C9:E9"/>
    <mergeCell ref="A6:J6"/>
    <mergeCell ref="I8:J8"/>
    <mergeCell ref="A4:J4"/>
  </mergeCells>
  <phoneticPr fontId="19" type="noConversion"/>
  <printOptions horizontalCentered="1" verticalCentered="1"/>
  <pageMargins left="0" right="0" top="0" bottom="0" header="0.5" footer="0.5"/>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3" tint="0.39997558519241921"/>
  </sheetPr>
  <dimension ref="A1:N71"/>
  <sheetViews>
    <sheetView view="pageBreakPreview" topLeftCell="A26" zoomScale="60" workbookViewId="0">
      <selection activeCell="I54" sqref="A54:J54"/>
    </sheetView>
  </sheetViews>
  <sheetFormatPr defaultColWidth="9.125" defaultRowHeight="14.25"/>
  <cols>
    <col min="1" max="1" width="5.75" style="14" customWidth="1"/>
    <col min="2" max="2" width="40.75" style="7" customWidth="1"/>
    <col min="3" max="8" width="8.75" style="7" customWidth="1"/>
    <col min="9" max="9" width="40.75" style="7" customWidth="1"/>
    <col min="10" max="10" width="5.75" style="7" customWidth="1"/>
    <col min="11" max="16384" width="9.125" style="7"/>
  </cols>
  <sheetData>
    <row r="1" spans="1:13" s="3" customFormat="1" ht="63.75" customHeight="1">
      <c r="A1" s="741" t="s">
        <v>284</v>
      </c>
      <c r="B1" s="741"/>
      <c r="C1" s="741"/>
      <c r="D1" s="741"/>
      <c r="E1" s="741"/>
      <c r="F1" s="741"/>
      <c r="G1" s="741"/>
      <c r="H1" s="741"/>
      <c r="I1" s="741"/>
      <c r="J1" s="741"/>
      <c r="K1" s="6"/>
      <c r="L1" s="6"/>
      <c r="M1" s="6"/>
    </row>
    <row r="2" spans="1:13" ht="17.45" customHeight="1">
      <c r="A2" s="537" t="s">
        <v>101</v>
      </c>
      <c r="B2" s="537"/>
      <c r="C2" s="537"/>
      <c r="D2" s="537"/>
      <c r="E2" s="537"/>
      <c r="F2" s="537"/>
      <c r="G2" s="537"/>
      <c r="H2" s="537"/>
      <c r="I2" s="537"/>
      <c r="J2" s="537"/>
    </row>
    <row r="3" spans="1:13" ht="17.45" customHeight="1">
      <c r="A3" s="537" t="s">
        <v>656</v>
      </c>
      <c r="B3" s="537"/>
      <c r="C3" s="537"/>
      <c r="D3" s="537"/>
      <c r="E3" s="537"/>
      <c r="F3" s="537"/>
      <c r="G3" s="537"/>
      <c r="H3" s="537"/>
      <c r="I3" s="537"/>
      <c r="J3" s="537"/>
    </row>
    <row r="4" spans="1:13" ht="16.5" customHeight="1">
      <c r="A4" s="535" t="s">
        <v>408</v>
      </c>
      <c r="B4" s="535"/>
      <c r="C4" s="535"/>
      <c r="D4" s="535"/>
      <c r="E4" s="535"/>
      <c r="F4" s="535"/>
      <c r="G4" s="535"/>
      <c r="H4" s="535"/>
      <c r="I4" s="535"/>
      <c r="J4" s="535"/>
    </row>
    <row r="5" spans="1:13" ht="15.6" customHeight="1">
      <c r="A5" s="535" t="s">
        <v>262</v>
      </c>
      <c r="B5" s="535"/>
      <c r="C5" s="535"/>
      <c r="D5" s="535"/>
      <c r="E5" s="535"/>
      <c r="F5" s="535"/>
      <c r="G5" s="535"/>
      <c r="H5" s="535"/>
      <c r="I5" s="535"/>
      <c r="J5" s="535"/>
    </row>
    <row r="6" spans="1:13" ht="15.6" customHeight="1">
      <c r="A6" s="535" t="s">
        <v>657</v>
      </c>
      <c r="B6" s="535"/>
      <c r="C6" s="535"/>
      <c r="D6" s="535"/>
      <c r="E6" s="535"/>
      <c r="F6" s="535"/>
      <c r="G6" s="535"/>
      <c r="H6" s="535"/>
      <c r="I6" s="535"/>
      <c r="J6" s="535"/>
    </row>
    <row r="7" spans="1:13" ht="15.6" customHeight="1">
      <c r="A7" s="541" t="s">
        <v>691</v>
      </c>
      <c r="B7" s="541"/>
      <c r="C7" s="535">
        <v>2021</v>
      </c>
      <c r="D7" s="535"/>
      <c r="E7" s="535"/>
      <c r="F7" s="535"/>
      <c r="G7" s="535"/>
      <c r="H7" s="535"/>
      <c r="I7" s="543" t="s">
        <v>412</v>
      </c>
      <c r="J7" s="543"/>
    </row>
    <row r="8" spans="1:13" ht="15.6" customHeight="1">
      <c r="A8" s="544" t="s">
        <v>442</v>
      </c>
      <c r="B8" s="544" t="s">
        <v>210</v>
      </c>
      <c r="C8" s="676" t="s">
        <v>226</v>
      </c>
      <c r="D8" s="676"/>
      <c r="E8" s="676"/>
      <c r="F8" s="676" t="s">
        <v>227</v>
      </c>
      <c r="G8" s="676"/>
      <c r="H8" s="676"/>
      <c r="I8" s="550" t="s">
        <v>215</v>
      </c>
      <c r="J8" s="550"/>
    </row>
    <row r="9" spans="1:13" customFormat="1" ht="15.75" customHeight="1">
      <c r="A9" s="545"/>
      <c r="B9" s="545"/>
      <c r="C9" s="669" t="s">
        <v>518</v>
      </c>
      <c r="D9" s="669"/>
      <c r="E9" s="669"/>
      <c r="F9" s="669" t="s">
        <v>228</v>
      </c>
      <c r="G9" s="669"/>
      <c r="H9" s="669"/>
      <c r="I9" s="553"/>
      <c r="J9" s="553"/>
    </row>
    <row r="10" spans="1:13" customFormat="1" ht="21" customHeight="1">
      <c r="A10" s="545"/>
      <c r="B10" s="545"/>
      <c r="C10" s="162" t="s">
        <v>204</v>
      </c>
      <c r="D10" s="162" t="s">
        <v>115</v>
      </c>
      <c r="E10" s="162" t="s">
        <v>201</v>
      </c>
      <c r="F10" s="162" t="s">
        <v>204</v>
      </c>
      <c r="G10" s="162" t="s">
        <v>115</v>
      </c>
      <c r="H10" s="162" t="s">
        <v>201</v>
      </c>
      <c r="I10" s="553"/>
      <c r="J10" s="553"/>
    </row>
    <row r="11" spans="1:13" customFormat="1" ht="16.5" customHeight="1">
      <c r="A11" s="546"/>
      <c r="B11" s="546"/>
      <c r="C11" s="370" t="s">
        <v>207</v>
      </c>
      <c r="D11" s="163" t="s">
        <v>225</v>
      </c>
      <c r="E11" s="163" t="s">
        <v>517</v>
      </c>
      <c r="F11" s="370" t="s">
        <v>207</v>
      </c>
      <c r="G11" s="163" t="s">
        <v>225</v>
      </c>
      <c r="H11" s="163" t="s">
        <v>517</v>
      </c>
      <c r="I11" s="554"/>
      <c r="J11" s="554"/>
    </row>
    <row r="12" spans="1:13" customFormat="1" ht="30" customHeight="1">
      <c r="A12" s="202">
        <v>4511</v>
      </c>
      <c r="B12" s="286" t="s">
        <v>559</v>
      </c>
      <c r="C12" s="304">
        <f>SUM(D12:E12)</f>
        <v>341409</v>
      </c>
      <c r="D12" s="372">
        <v>329180</v>
      </c>
      <c r="E12" s="379">
        <v>12229</v>
      </c>
      <c r="F12" s="304">
        <f>SUM(G12:H12)</f>
        <v>4127</v>
      </c>
      <c r="G12" s="372">
        <v>4025</v>
      </c>
      <c r="H12" s="265">
        <v>102</v>
      </c>
      <c r="I12" s="582" t="s">
        <v>558</v>
      </c>
      <c r="J12" s="582"/>
    </row>
    <row r="13" spans="1:13" customFormat="1" ht="30" customHeight="1">
      <c r="A13" s="200">
        <v>4512</v>
      </c>
      <c r="B13" s="288" t="s">
        <v>560</v>
      </c>
      <c r="C13" s="305">
        <f t="shared" ref="C13:C70" si="0">SUM(D13:E13)</f>
        <v>119374</v>
      </c>
      <c r="D13" s="363">
        <v>115303</v>
      </c>
      <c r="E13" s="380">
        <v>4071</v>
      </c>
      <c r="F13" s="305">
        <f t="shared" ref="F13:F70" si="1">SUM(G13:H13)</f>
        <v>1890</v>
      </c>
      <c r="G13" s="363">
        <v>1848</v>
      </c>
      <c r="H13" s="257">
        <v>42</v>
      </c>
      <c r="I13" s="573" t="s">
        <v>561</v>
      </c>
      <c r="J13" s="573"/>
    </row>
    <row r="14" spans="1:13" customFormat="1" ht="19.5">
      <c r="A14" s="199">
        <v>4519</v>
      </c>
      <c r="B14" s="290" t="s">
        <v>718</v>
      </c>
      <c r="C14" s="306">
        <f t="shared" si="0"/>
        <v>16120</v>
      </c>
      <c r="D14" s="373">
        <v>16120</v>
      </c>
      <c r="E14" s="381">
        <v>0</v>
      </c>
      <c r="F14" s="306">
        <f t="shared" si="1"/>
        <v>342</v>
      </c>
      <c r="G14" s="373">
        <v>342</v>
      </c>
      <c r="H14" s="256">
        <v>0</v>
      </c>
      <c r="I14" s="568" t="s">
        <v>719</v>
      </c>
      <c r="J14" s="568"/>
    </row>
    <row r="15" spans="1:13" s="43" customFormat="1" ht="19.5">
      <c r="A15" s="200">
        <v>4531</v>
      </c>
      <c r="B15" s="288" t="s">
        <v>562</v>
      </c>
      <c r="C15" s="305">
        <f t="shared" si="0"/>
        <v>454436</v>
      </c>
      <c r="D15" s="363">
        <v>435404</v>
      </c>
      <c r="E15" s="380">
        <v>19032</v>
      </c>
      <c r="F15" s="305">
        <f t="shared" si="1"/>
        <v>9092</v>
      </c>
      <c r="G15" s="363">
        <v>8895</v>
      </c>
      <c r="H15" s="257">
        <v>197</v>
      </c>
      <c r="I15" s="573" t="s">
        <v>608</v>
      </c>
      <c r="J15" s="573"/>
    </row>
    <row r="16" spans="1:13" s="43" customFormat="1">
      <c r="A16" s="199">
        <v>4532</v>
      </c>
      <c r="B16" s="290" t="s">
        <v>563</v>
      </c>
      <c r="C16" s="306">
        <f t="shared" si="0"/>
        <v>145437</v>
      </c>
      <c r="D16" s="373">
        <v>139950</v>
      </c>
      <c r="E16" s="381">
        <v>5487</v>
      </c>
      <c r="F16" s="306">
        <f t="shared" si="1"/>
        <v>2228</v>
      </c>
      <c r="G16" s="373">
        <v>2212</v>
      </c>
      <c r="H16" s="256">
        <v>16</v>
      </c>
      <c r="I16" s="568" t="s">
        <v>607</v>
      </c>
      <c r="J16" s="568"/>
    </row>
    <row r="17" spans="1:10" s="43" customFormat="1" ht="19.5">
      <c r="A17" s="200">
        <v>4539</v>
      </c>
      <c r="B17" s="288" t="s">
        <v>564</v>
      </c>
      <c r="C17" s="305">
        <f t="shared" si="0"/>
        <v>34394</v>
      </c>
      <c r="D17" s="363">
        <v>34394</v>
      </c>
      <c r="E17" s="380">
        <v>0</v>
      </c>
      <c r="F17" s="305">
        <f t="shared" si="1"/>
        <v>799</v>
      </c>
      <c r="G17" s="363">
        <v>799</v>
      </c>
      <c r="H17" s="257">
        <v>0</v>
      </c>
      <c r="I17" s="573" t="s">
        <v>606</v>
      </c>
      <c r="J17" s="573"/>
    </row>
    <row r="18" spans="1:10" s="43" customFormat="1">
      <c r="A18" s="199">
        <v>4610</v>
      </c>
      <c r="B18" s="290" t="s">
        <v>539</v>
      </c>
      <c r="C18" s="306">
        <f t="shared" si="0"/>
        <v>13357</v>
      </c>
      <c r="D18" s="373">
        <v>12645</v>
      </c>
      <c r="E18" s="381">
        <v>712</v>
      </c>
      <c r="F18" s="306">
        <f t="shared" si="1"/>
        <v>208</v>
      </c>
      <c r="G18" s="373">
        <v>207</v>
      </c>
      <c r="H18" s="256">
        <v>1</v>
      </c>
      <c r="I18" s="568" t="s">
        <v>548</v>
      </c>
      <c r="J18" s="568"/>
    </row>
    <row r="19" spans="1:10" s="43" customFormat="1">
      <c r="A19" s="200">
        <v>4620</v>
      </c>
      <c r="B19" s="288" t="s">
        <v>565</v>
      </c>
      <c r="C19" s="305">
        <f t="shared" si="0"/>
        <v>111936</v>
      </c>
      <c r="D19" s="363">
        <v>104253</v>
      </c>
      <c r="E19" s="380">
        <v>7683</v>
      </c>
      <c r="F19" s="305">
        <f t="shared" si="1"/>
        <v>1692</v>
      </c>
      <c r="G19" s="363">
        <v>1674</v>
      </c>
      <c r="H19" s="257">
        <v>18</v>
      </c>
      <c r="I19" s="573" t="s">
        <v>605</v>
      </c>
      <c r="J19" s="573"/>
    </row>
    <row r="20" spans="1:10" s="43" customFormat="1">
      <c r="A20" s="199">
        <v>4631</v>
      </c>
      <c r="B20" s="290" t="s">
        <v>540</v>
      </c>
      <c r="C20" s="306">
        <f t="shared" si="0"/>
        <v>99822</v>
      </c>
      <c r="D20" s="373">
        <v>99822</v>
      </c>
      <c r="E20" s="381">
        <v>0</v>
      </c>
      <c r="F20" s="306">
        <f t="shared" si="1"/>
        <v>2185</v>
      </c>
      <c r="G20" s="373">
        <v>2185</v>
      </c>
      <c r="H20" s="256">
        <v>0</v>
      </c>
      <c r="I20" s="568" t="s">
        <v>549</v>
      </c>
      <c r="J20" s="568"/>
    </row>
    <row r="21" spans="1:10" s="43" customFormat="1" ht="19.350000000000001" customHeight="1">
      <c r="A21" s="200">
        <v>4632</v>
      </c>
      <c r="B21" s="288" t="s">
        <v>609</v>
      </c>
      <c r="C21" s="305">
        <f t="shared" si="0"/>
        <v>93838</v>
      </c>
      <c r="D21" s="363">
        <v>92906</v>
      </c>
      <c r="E21" s="380">
        <v>932</v>
      </c>
      <c r="F21" s="305">
        <f t="shared" si="1"/>
        <v>1941</v>
      </c>
      <c r="G21" s="363">
        <v>1927</v>
      </c>
      <c r="H21" s="257">
        <v>14</v>
      </c>
      <c r="I21" s="573" t="s">
        <v>604</v>
      </c>
      <c r="J21" s="573"/>
    </row>
    <row r="22" spans="1:10" s="43" customFormat="1" ht="30" customHeight="1">
      <c r="A22" s="199">
        <v>4641</v>
      </c>
      <c r="B22" s="290" t="s">
        <v>610</v>
      </c>
      <c r="C22" s="306">
        <f t="shared" si="0"/>
        <v>54053</v>
      </c>
      <c r="D22" s="373">
        <v>54053</v>
      </c>
      <c r="E22" s="381">
        <v>0</v>
      </c>
      <c r="F22" s="306">
        <f t="shared" si="1"/>
        <v>1684</v>
      </c>
      <c r="G22" s="373">
        <v>1556</v>
      </c>
      <c r="H22" s="256">
        <v>128</v>
      </c>
      <c r="I22" s="568" t="s">
        <v>603</v>
      </c>
      <c r="J22" s="568"/>
    </row>
    <row r="23" spans="1:10" s="43" customFormat="1" ht="19.5">
      <c r="A23" s="200">
        <v>4647</v>
      </c>
      <c r="B23" s="288" t="s">
        <v>611</v>
      </c>
      <c r="C23" s="305">
        <f t="shared" si="0"/>
        <v>190408</v>
      </c>
      <c r="D23" s="363">
        <v>188924</v>
      </c>
      <c r="E23" s="380">
        <v>1484</v>
      </c>
      <c r="F23" s="305">
        <f t="shared" si="1"/>
        <v>2454</v>
      </c>
      <c r="G23" s="363">
        <v>2448</v>
      </c>
      <c r="H23" s="257">
        <v>6</v>
      </c>
      <c r="I23" s="573" t="s">
        <v>602</v>
      </c>
      <c r="J23" s="573"/>
    </row>
    <row r="24" spans="1:10" s="43" customFormat="1" ht="39">
      <c r="A24" s="199">
        <v>4648</v>
      </c>
      <c r="B24" s="290" t="s">
        <v>612</v>
      </c>
      <c r="C24" s="306">
        <f t="shared" si="0"/>
        <v>126612</v>
      </c>
      <c r="D24" s="373">
        <v>124599</v>
      </c>
      <c r="E24" s="381">
        <v>2013</v>
      </c>
      <c r="F24" s="306">
        <f t="shared" si="1"/>
        <v>2480</v>
      </c>
      <c r="G24" s="373">
        <v>2474</v>
      </c>
      <c r="H24" s="256">
        <v>6</v>
      </c>
      <c r="I24" s="568" t="s">
        <v>601</v>
      </c>
      <c r="J24" s="568"/>
    </row>
    <row r="25" spans="1:10" s="441" customFormat="1" ht="33.75" customHeight="1">
      <c r="A25" s="200">
        <v>4649</v>
      </c>
      <c r="B25" s="288" t="s">
        <v>728</v>
      </c>
      <c r="C25" s="305">
        <f t="shared" si="0"/>
        <v>0</v>
      </c>
      <c r="D25" s="363">
        <v>0</v>
      </c>
      <c r="E25" s="380">
        <v>0</v>
      </c>
      <c r="F25" s="305">
        <f t="shared" si="1"/>
        <v>0</v>
      </c>
      <c r="G25" s="363">
        <v>0</v>
      </c>
      <c r="H25" s="257">
        <v>0</v>
      </c>
      <c r="I25" s="573" t="s">
        <v>720</v>
      </c>
      <c r="J25" s="573"/>
    </row>
    <row r="26" spans="1:10" s="43" customFormat="1">
      <c r="A26" s="199">
        <v>4651</v>
      </c>
      <c r="B26" s="290" t="s">
        <v>613</v>
      </c>
      <c r="C26" s="306">
        <f t="shared" si="0"/>
        <v>29664</v>
      </c>
      <c r="D26" s="373">
        <v>29440</v>
      </c>
      <c r="E26" s="381">
        <v>224</v>
      </c>
      <c r="F26" s="306">
        <f t="shared" si="1"/>
        <v>270</v>
      </c>
      <c r="G26" s="373">
        <v>266</v>
      </c>
      <c r="H26" s="256">
        <v>4</v>
      </c>
      <c r="I26" s="568" t="s">
        <v>600</v>
      </c>
      <c r="J26" s="568"/>
    </row>
    <row r="27" spans="1:10" s="43" customFormat="1">
      <c r="A27" s="200">
        <v>4652</v>
      </c>
      <c r="B27" s="288" t="s">
        <v>614</v>
      </c>
      <c r="C27" s="305">
        <f t="shared" si="0"/>
        <v>162672</v>
      </c>
      <c r="D27" s="363">
        <v>155370</v>
      </c>
      <c r="E27" s="380">
        <v>7302</v>
      </c>
      <c r="F27" s="305">
        <f t="shared" si="1"/>
        <v>1966</v>
      </c>
      <c r="G27" s="363">
        <v>1957</v>
      </c>
      <c r="H27" s="257">
        <v>9</v>
      </c>
      <c r="I27" s="573" t="s">
        <v>599</v>
      </c>
      <c r="J27" s="573"/>
    </row>
    <row r="28" spans="1:10" s="43" customFormat="1">
      <c r="A28" s="199">
        <v>4653</v>
      </c>
      <c r="B28" s="290" t="s">
        <v>615</v>
      </c>
      <c r="C28" s="306">
        <f t="shared" si="0"/>
        <v>35105</v>
      </c>
      <c r="D28" s="373">
        <v>35105</v>
      </c>
      <c r="E28" s="381">
        <v>0</v>
      </c>
      <c r="F28" s="306">
        <f t="shared" si="1"/>
        <v>780</v>
      </c>
      <c r="G28" s="373">
        <v>774</v>
      </c>
      <c r="H28" s="256">
        <v>6</v>
      </c>
      <c r="I28" s="568" t="s">
        <v>598</v>
      </c>
      <c r="J28" s="568"/>
    </row>
    <row r="29" spans="1:10" s="43" customFormat="1">
      <c r="A29" s="200">
        <v>4659</v>
      </c>
      <c r="B29" s="288" t="s">
        <v>616</v>
      </c>
      <c r="C29" s="305">
        <f t="shared" si="0"/>
        <v>1831599</v>
      </c>
      <c r="D29" s="363">
        <v>1796735</v>
      </c>
      <c r="E29" s="380">
        <v>34864</v>
      </c>
      <c r="F29" s="305">
        <f t="shared" si="1"/>
        <v>21279</v>
      </c>
      <c r="G29" s="363">
        <v>21182</v>
      </c>
      <c r="H29" s="257">
        <v>97</v>
      </c>
      <c r="I29" s="573" t="s">
        <v>550</v>
      </c>
      <c r="J29" s="573"/>
    </row>
    <row r="30" spans="1:10" s="43" customFormat="1">
      <c r="A30" s="199">
        <v>4661</v>
      </c>
      <c r="B30" s="290" t="s">
        <v>617</v>
      </c>
      <c r="C30" s="306">
        <f t="shared" si="0"/>
        <v>20513</v>
      </c>
      <c r="D30" s="373">
        <v>20008</v>
      </c>
      <c r="E30" s="381">
        <v>505</v>
      </c>
      <c r="F30" s="306">
        <f t="shared" si="1"/>
        <v>230</v>
      </c>
      <c r="G30" s="373">
        <v>229</v>
      </c>
      <c r="H30" s="256">
        <v>1</v>
      </c>
      <c r="I30" s="568" t="s">
        <v>597</v>
      </c>
      <c r="J30" s="568"/>
    </row>
    <row r="31" spans="1:10" s="43" customFormat="1">
      <c r="A31" s="201">
        <v>4662</v>
      </c>
      <c r="B31" s="371" t="s">
        <v>541</v>
      </c>
      <c r="C31" s="285">
        <f t="shared" si="0"/>
        <v>5496</v>
      </c>
      <c r="D31" s="374">
        <v>5496</v>
      </c>
      <c r="E31" s="382">
        <v>0</v>
      </c>
      <c r="F31" s="285">
        <f t="shared" si="1"/>
        <v>136</v>
      </c>
      <c r="G31" s="374">
        <v>136</v>
      </c>
      <c r="H31" s="260">
        <v>0</v>
      </c>
      <c r="I31" s="574" t="s">
        <v>551</v>
      </c>
      <c r="J31" s="574"/>
    </row>
    <row r="32" spans="1:10" s="43" customFormat="1" ht="19.5">
      <c r="A32" s="199">
        <v>4663</v>
      </c>
      <c r="B32" s="290" t="s">
        <v>618</v>
      </c>
      <c r="C32" s="306">
        <f t="shared" si="0"/>
        <v>1863263</v>
      </c>
      <c r="D32" s="373">
        <v>1824974</v>
      </c>
      <c r="E32" s="381">
        <v>38289</v>
      </c>
      <c r="F32" s="306">
        <f t="shared" si="1"/>
        <v>26208</v>
      </c>
      <c r="G32" s="373">
        <v>25967</v>
      </c>
      <c r="H32" s="256">
        <v>241</v>
      </c>
      <c r="I32" s="568" t="s">
        <v>596</v>
      </c>
      <c r="J32" s="568"/>
    </row>
    <row r="33" spans="1:14" customFormat="1" ht="15" customHeight="1" thickBot="1">
      <c r="A33" s="347">
        <v>4669</v>
      </c>
      <c r="B33" s="361" t="s">
        <v>732</v>
      </c>
      <c r="C33" s="397">
        <f t="shared" si="0"/>
        <v>61406</v>
      </c>
      <c r="D33" s="375">
        <v>61406</v>
      </c>
      <c r="E33" s="383">
        <v>0</v>
      </c>
      <c r="F33" s="397">
        <f t="shared" si="1"/>
        <v>977</v>
      </c>
      <c r="G33" s="384">
        <v>977</v>
      </c>
      <c r="H33" s="350">
        <v>0</v>
      </c>
      <c r="I33" s="705" t="s">
        <v>733</v>
      </c>
      <c r="J33" s="706"/>
      <c r="K33" s="7"/>
      <c r="L33" s="7"/>
      <c r="M33" s="7"/>
      <c r="N33" s="7"/>
    </row>
    <row r="34" spans="1:14" s="43" customFormat="1">
      <c r="A34" s="199">
        <v>4690</v>
      </c>
      <c r="B34" s="290" t="s">
        <v>542</v>
      </c>
      <c r="C34" s="306">
        <f t="shared" si="0"/>
        <v>16534</v>
      </c>
      <c r="D34" s="373">
        <v>16262</v>
      </c>
      <c r="E34" s="381">
        <v>272</v>
      </c>
      <c r="F34" s="306">
        <f t="shared" si="1"/>
        <v>314</v>
      </c>
      <c r="G34" s="373">
        <v>312</v>
      </c>
      <c r="H34" s="256">
        <v>2</v>
      </c>
      <c r="I34" s="568" t="s">
        <v>552</v>
      </c>
      <c r="J34" s="568"/>
    </row>
    <row r="35" spans="1:14" s="43" customFormat="1">
      <c r="A35" s="200">
        <v>4691</v>
      </c>
      <c r="B35" s="288" t="s">
        <v>619</v>
      </c>
      <c r="C35" s="305">
        <f t="shared" si="0"/>
        <v>11383</v>
      </c>
      <c r="D35" s="363">
        <v>11383</v>
      </c>
      <c r="E35" s="380">
        <v>0</v>
      </c>
      <c r="F35" s="305">
        <f t="shared" si="1"/>
        <v>108</v>
      </c>
      <c r="G35" s="363">
        <v>106</v>
      </c>
      <c r="H35" s="257">
        <v>2</v>
      </c>
      <c r="I35" s="573" t="s">
        <v>595</v>
      </c>
      <c r="J35" s="573"/>
    </row>
    <row r="36" spans="1:14" s="43" customFormat="1" ht="19.5">
      <c r="A36" s="199">
        <v>4692</v>
      </c>
      <c r="B36" s="290" t="s">
        <v>620</v>
      </c>
      <c r="C36" s="306">
        <f t="shared" si="0"/>
        <v>68255</v>
      </c>
      <c r="D36" s="373">
        <v>63036</v>
      </c>
      <c r="E36" s="381">
        <v>5219</v>
      </c>
      <c r="F36" s="306">
        <f t="shared" si="1"/>
        <v>843</v>
      </c>
      <c r="G36" s="373">
        <v>828</v>
      </c>
      <c r="H36" s="256">
        <v>15</v>
      </c>
      <c r="I36" s="568" t="s">
        <v>594</v>
      </c>
      <c r="J36" s="568"/>
    </row>
    <row r="37" spans="1:14" s="43" customFormat="1">
      <c r="A37" s="200">
        <v>4712</v>
      </c>
      <c r="B37" s="288" t="s">
        <v>543</v>
      </c>
      <c r="C37" s="305">
        <f t="shared" si="0"/>
        <v>180298</v>
      </c>
      <c r="D37" s="363">
        <v>175796</v>
      </c>
      <c r="E37" s="380">
        <v>4502</v>
      </c>
      <c r="F37" s="305">
        <f t="shared" si="1"/>
        <v>4128</v>
      </c>
      <c r="G37" s="363">
        <v>4112</v>
      </c>
      <c r="H37" s="257">
        <v>16</v>
      </c>
      <c r="I37" s="573" t="s">
        <v>553</v>
      </c>
      <c r="J37" s="573"/>
    </row>
    <row r="38" spans="1:14" s="43" customFormat="1">
      <c r="A38" s="199">
        <v>4714</v>
      </c>
      <c r="B38" s="290" t="s">
        <v>544</v>
      </c>
      <c r="C38" s="306">
        <f t="shared" si="0"/>
        <v>511804</v>
      </c>
      <c r="D38" s="373">
        <v>500270</v>
      </c>
      <c r="E38" s="381">
        <v>11534</v>
      </c>
      <c r="F38" s="306">
        <f t="shared" si="1"/>
        <v>19100</v>
      </c>
      <c r="G38" s="373">
        <v>18811</v>
      </c>
      <c r="H38" s="256">
        <v>289</v>
      </c>
      <c r="I38" s="568" t="s">
        <v>554</v>
      </c>
      <c r="J38" s="568"/>
    </row>
    <row r="39" spans="1:14" s="43" customFormat="1">
      <c r="A39" s="200">
        <v>4719</v>
      </c>
      <c r="B39" s="288" t="s">
        <v>645</v>
      </c>
      <c r="C39" s="305">
        <f t="shared" si="0"/>
        <v>1368997</v>
      </c>
      <c r="D39" s="363">
        <v>1361326</v>
      </c>
      <c r="E39" s="380">
        <v>7671</v>
      </c>
      <c r="F39" s="305">
        <f t="shared" si="1"/>
        <v>14993</v>
      </c>
      <c r="G39" s="363">
        <v>14953</v>
      </c>
      <c r="H39" s="257">
        <v>40</v>
      </c>
      <c r="I39" s="573" t="s">
        <v>593</v>
      </c>
      <c r="J39" s="573"/>
    </row>
    <row r="40" spans="1:14" customFormat="1">
      <c r="A40" s="199">
        <v>4720</v>
      </c>
      <c r="B40" s="290" t="s">
        <v>622</v>
      </c>
      <c r="C40" s="306">
        <f t="shared" si="0"/>
        <v>150148</v>
      </c>
      <c r="D40" s="373">
        <v>148829</v>
      </c>
      <c r="E40" s="381">
        <v>1319</v>
      </c>
      <c r="F40" s="306">
        <f t="shared" si="1"/>
        <v>4000</v>
      </c>
      <c r="G40" s="373">
        <v>3992</v>
      </c>
      <c r="H40" s="256">
        <v>8</v>
      </c>
      <c r="I40" s="568" t="s">
        <v>592</v>
      </c>
      <c r="J40" s="568"/>
    </row>
    <row r="41" spans="1:14" s="430" customFormat="1">
      <c r="A41" s="200">
        <v>4722</v>
      </c>
      <c r="B41" s="288" t="s">
        <v>632</v>
      </c>
      <c r="C41" s="305">
        <f t="shared" si="0"/>
        <v>216</v>
      </c>
      <c r="D41" s="363">
        <v>216</v>
      </c>
      <c r="E41" s="380">
        <v>0</v>
      </c>
      <c r="F41" s="305">
        <f t="shared" si="1"/>
        <v>6</v>
      </c>
      <c r="G41" s="363">
        <v>6</v>
      </c>
      <c r="H41" s="257">
        <v>0</v>
      </c>
      <c r="I41" s="573" t="s">
        <v>591</v>
      </c>
      <c r="J41" s="573"/>
    </row>
    <row r="42" spans="1:14" s="43" customFormat="1">
      <c r="A42" s="199">
        <v>4723</v>
      </c>
      <c r="B42" s="290" t="s">
        <v>631</v>
      </c>
      <c r="C42" s="306">
        <f t="shared" si="0"/>
        <v>2238</v>
      </c>
      <c r="D42" s="373">
        <v>2195</v>
      </c>
      <c r="E42" s="381">
        <v>43</v>
      </c>
      <c r="F42" s="306">
        <f t="shared" si="1"/>
        <v>67</v>
      </c>
      <c r="G42" s="373">
        <v>55</v>
      </c>
      <c r="H42" s="256">
        <v>12</v>
      </c>
      <c r="I42" s="568" t="s">
        <v>590</v>
      </c>
      <c r="J42" s="568"/>
    </row>
    <row r="43" spans="1:14" s="43" customFormat="1">
      <c r="A43" s="200">
        <v>4724</v>
      </c>
      <c r="B43" s="288" t="s">
        <v>630</v>
      </c>
      <c r="C43" s="305">
        <f t="shared" si="0"/>
        <v>211617</v>
      </c>
      <c r="D43" s="363">
        <v>211617</v>
      </c>
      <c r="E43" s="380">
        <v>0</v>
      </c>
      <c r="F43" s="305">
        <f t="shared" si="1"/>
        <v>3796</v>
      </c>
      <c r="G43" s="363">
        <v>3683</v>
      </c>
      <c r="H43" s="257">
        <v>113</v>
      </c>
      <c r="I43" s="573" t="s">
        <v>589</v>
      </c>
      <c r="J43" s="573"/>
    </row>
    <row r="44" spans="1:14" s="43" customFormat="1">
      <c r="A44" s="199">
        <v>4725</v>
      </c>
      <c r="B44" s="290" t="s">
        <v>629</v>
      </c>
      <c r="C44" s="306">
        <f t="shared" si="0"/>
        <v>19078</v>
      </c>
      <c r="D44" s="373">
        <v>19078</v>
      </c>
      <c r="E44" s="381">
        <v>0</v>
      </c>
      <c r="F44" s="306">
        <f t="shared" si="1"/>
        <v>560</v>
      </c>
      <c r="G44" s="373">
        <v>541</v>
      </c>
      <c r="H44" s="256">
        <v>19</v>
      </c>
      <c r="I44" s="568" t="s">
        <v>588</v>
      </c>
      <c r="J44" s="568"/>
    </row>
    <row r="45" spans="1:14" s="43" customFormat="1">
      <c r="A45" s="200">
        <v>4726</v>
      </c>
      <c r="B45" s="288" t="s">
        <v>545</v>
      </c>
      <c r="C45" s="305">
        <f t="shared" si="0"/>
        <v>93208</v>
      </c>
      <c r="D45" s="363">
        <v>93208</v>
      </c>
      <c r="E45" s="380">
        <v>0</v>
      </c>
      <c r="F45" s="305">
        <f t="shared" si="1"/>
        <v>2518</v>
      </c>
      <c r="G45" s="363">
        <v>2420</v>
      </c>
      <c r="H45" s="257">
        <v>98</v>
      </c>
      <c r="I45" s="573" t="s">
        <v>555</v>
      </c>
      <c r="J45" s="573"/>
    </row>
    <row r="46" spans="1:14" s="43" customFormat="1">
      <c r="A46" s="199">
        <v>4727</v>
      </c>
      <c r="B46" s="290" t="s">
        <v>628</v>
      </c>
      <c r="C46" s="306">
        <f t="shared" si="0"/>
        <v>11717</v>
      </c>
      <c r="D46" s="373">
        <v>10562</v>
      </c>
      <c r="E46" s="381">
        <v>1155</v>
      </c>
      <c r="F46" s="306">
        <f t="shared" si="1"/>
        <v>422</v>
      </c>
      <c r="G46" s="373">
        <v>384</v>
      </c>
      <c r="H46" s="256">
        <v>38</v>
      </c>
      <c r="I46" s="568" t="s">
        <v>587</v>
      </c>
      <c r="J46" s="568"/>
    </row>
    <row r="47" spans="1:14" s="43" customFormat="1">
      <c r="A47" s="200">
        <v>4728</v>
      </c>
      <c r="B47" s="288" t="s">
        <v>633</v>
      </c>
      <c r="C47" s="305">
        <f t="shared" si="0"/>
        <v>1281</v>
      </c>
      <c r="D47" s="363">
        <v>1281</v>
      </c>
      <c r="E47" s="380">
        <v>0</v>
      </c>
      <c r="F47" s="305">
        <f t="shared" si="1"/>
        <v>46</v>
      </c>
      <c r="G47" s="363">
        <v>46</v>
      </c>
      <c r="H47" s="257">
        <v>0</v>
      </c>
      <c r="I47" s="573" t="s">
        <v>586</v>
      </c>
      <c r="J47" s="573"/>
    </row>
    <row r="48" spans="1:14" s="43" customFormat="1">
      <c r="A48" s="199">
        <v>4729</v>
      </c>
      <c r="B48" s="290" t="s">
        <v>642</v>
      </c>
      <c r="C48" s="306">
        <f t="shared" si="0"/>
        <v>56471</v>
      </c>
      <c r="D48" s="373">
        <v>56471</v>
      </c>
      <c r="E48" s="381">
        <v>0</v>
      </c>
      <c r="F48" s="306">
        <f t="shared" si="1"/>
        <v>1853</v>
      </c>
      <c r="G48" s="373">
        <v>1656</v>
      </c>
      <c r="H48" s="256">
        <v>197</v>
      </c>
      <c r="I48" s="568" t="s">
        <v>644</v>
      </c>
      <c r="J48" s="568"/>
    </row>
    <row r="49" spans="1:13" s="43" customFormat="1">
      <c r="A49" s="200">
        <v>4730</v>
      </c>
      <c r="B49" s="288" t="s">
        <v>627</v>
      </c>
      <c r="C49" s="305">
        <f t="shared" si="0"/>
        <v>230803</v>
      </c>
      <c r="D49" s="363">
        <v>198062</v>
      </c>
      <c r="E49" s="380">
        <v>32741</v>
      </c>
      <c r="F49" s="305">
        <f t="shared" si="1"/>
        <v>4251</v>
      </c>
      <c r="G49" s="363">
        <v>4195</v>
      </c>
      <c r="H49" s="257">
        <v>56</v>
      </c>
      <c r="I49" s="573" t="s">
        <v>585</v>
      </c>
      <c r="J49" s="573"/>
    </row>
    <row r="50" spans="1:13" ht="23.25" customHeight="1">
      <c r="A50" s="199">
        <v>4741</v>
      </c>
      <c r="B50" s="290" t="s">
        <v>634</v>
      </c>
      <c r="C50" s="306">
        <f t="shared" si="0"/>
        <v>802189</v>
      </c>
      <c r="D50" s="373">
        <v>794647</v>
      </c>
      <c r="E50" s="381">
        <v>7542</v>
      </c>
      <c r="F50" s="306">
        <f t="shared" si="1"/>
        <v>11024</v>
      </c>
      <c r="G50" s="373">
        <v>10967</v>
      </c>
      <c r="H50" s="256">
        <v>57</v>
      </c>
      <c r="I50" s="568" t="s">
        <v>584</v>
      </c>
      <c r="J50" s="568"/>
      <c r="K50" s="12"/>
      <c r="L50" s="12"/>
      <c r="M50" s="12"/>
    </row>
    <row r="51" spans="1:13" ht="28.9" customHeight="1">
      <c r="A51" s="200">
        <v>4742</v>
      </c>
      <c r="B51" s="288" t="s">
        <v>706</v>
      </c>
      <c r="C51" s="305">
        <f t="shared" si="0"/>
        <v>11998</v>
      </c>
      <c r="D51" s="363">
        <v>11998</v>
      </c>
      <c r="E51" s="380">
        <v>0</v>
      </c>
      <c r="F51" s="305">
        <f t="shared" si="1"/>
        <v>112</v>
      </c>
      <c r="G51" s="363">
        <v>112</v>
      </c>
      <c r="H51" s="257">
        <v>0</v>
      </c>
      <c r="I51" s="573" t="s">
        <v>705</v>
      </c>
      <c r="J51" s="573"/>
    </row>
    <row r="52" spans="1:13" ht="19.5" customHeight="1">
      <c r="A52" s="199">
        <v>4751</v>
      </c>
      <c r="B52" s="290" t="s">
        <v>626</v>
      </c>
      <c r="C52" s="306">
        <f t="shared" si="0"/>
        <v>33565</v>
      </c>
      <c r="D52" s="373">
        <v>33343</v>
      </c>
      <c r="E52" s="381">
        <v>222</v>
      </c>
      <c r="F52" s="306">
        <f t="shared" si="1"/>
        <v>840</v>
      </c>
      <c r="G52" s="373">
        <v>838</v>
      </c>
      <c r="H52" s="256">
        <v>2</v>
      </c>
      <c r="I52" s="568" t="s">
        <v>583</v>
      </c>
      <c r="J52" s="568"/>
    </row>
    <row r="53" spans="1:13" ht="29.25">
      <c r="A53" s="200">
        <v>4752</v>
      </c>
      <c r="B53" s="288" t="s">
        <v>625</v>
      </c>
      <c r="C53" s="305">
        <f t="shared" si="0"/>
        <v>558520</v>
      </c>
      <c r="D53" s="363">
        <v>551449</v>
      </c>
      <c r="E53" s="380">
        <v>7071</v>
      </c>
      <c r="F53" s="305">
        <f t="shared" si="1"/>
        <v>10886</v>
      </c>
      <c r="G53" s="363">
        <v>10500</v>
      </c>
      <c r="H53" s="257">
        <v>386</v>
      </c>
      <c r="I53" s="573" t="s">
        <v>582</v>
      </c>
      <c r="J53" s="573"/>
    </row>
    <row r="54" spans="1:13" ht="19.5">
      <c r="A54" s="450">
        <v>4753</v>
      </c>
      <c r="B54" s="458" t="s">
        <v>624</v>
      </c>
      <c r="C54" s="463">
        <f t="shared" si="0"/>
        <v>31229</v>
      </c>
      <c r="D54" s="464">
        <v>29871</v>
      </c>
      <c r="E54" s="465">
        <v>1358</v>
      </c>
      <c r="F54" s="463">
        <f t="shared" si="1"/>
        <v>516</v>
      </c>
      <c r="G54" s="464">
        <v>508</v>
      </c>
      <c r="H54" s="466">
        <v>8</v>
      </c>
      <c r="I54" s="585" t="s">
        <v>581</v>
      </c>
      <c r="J54" s="585"/>
    </row>
    <row r="55" spans="1:13" ht="30" customHeight="1">
      <c r="A55" s="200">
        <v>4754</v>
      </c>
      <c r="B55" s="288" t="s">
        <v>546</v>
      </c>
      <c r="C55" s="305">
        <f t="shared" si="0"/>
        <v>552486</v>
      </c>
      <c r="D55" s="363">
        <v>549609</v>
      </c>
      <c r="E55" s="380">
        <v>2877</v>
      </c>
      <c r="F55" s="305">
        <f t="shared" si="1"/>
        <v>7827</v>
      </c>
      <c r="G55" s="363">
        <v>7815</v>
      </c>
      <c r="H55" s="257">
        <v>12</v>
      </c>
      <c r="I55" s="573" t="s">
        <v>556</v>
      </c>
      <c r="J55" s="573"/>
    </row>
    <row r="56" spans="1:13" ht="19.350000000000001" customHeight="1">
      <c r="A56" s="199">
        <v>4755</v>
      </c>
      <c r="B56" s="290" t="s">
        <v>641</v>
      </c>
      <c r="C56" s="306">
        <f t="shared" si="0"/>
        <v>525195</v>
      </c>
      <c r="D56" s="373">
        <v>510662</v>
      </c>
      <c r="E56" s="381">
        <v>14533</v>
      </c>
      <c r="F56" s="306">
        <f t="shared" si="1"/>
        <v>8632</v>
      </c>
      <c r="G56" s="373">
        <v>8596</v>
      </c>
      <c r="H56" s="256">
        <v>36</v>
      </c>
      <c r="I56" s="568" t="s">
        <v>580</v>
      </c>
      <c r="J56" s="568"/>
    </row>
    <row r="57" spans="1:13">
      <c r="A57" s="200">
        <v>4756</v>
      </c>
      <c r="B57" s="288" t="s">
        <v>635</v>
      </c>
      <c r="C57" s="305">
        <f t="shared" si="0"/>
        <v>13478</v>
      </c>
      <c r="D57" s="363">
        <v>13139</v>
      </c>
      <c r="E57" s="380">
        <v>339</v>
      </c>
      <c r="F57" s="305">
        <f t="shared" si="1"/>
        <v>373</v>
      </c>
      <c r="G57" s="363">
        <v>367</v>
      </c>
      <c r="H57" s="257">
        <v>6</v>
      </c>
      <c r="I57" s="573" t="s">
        <v>579</v>
      </c>
      <c r="J57" s="573"/>
    </row>
    <row r="58" spans="1:13" ht="21.75" customHeight="1">
      <c r="A58" s="199">
        <v>4761</v>
      </c>
      <c r="B58" s="290" t="s">
        <v>636</v>
      </c>
      <c r="C58" s="306">
        <f t="shared" si="0"/>
        <v>75409</v>
      </c>
      <c r="D58" s="373">
        <v>75409</v>
      </c>
      <c r="E58" s="381">
        <v>0</v>
      </c>
      <c r="F58" s="306">
        <f t="shared" si="1"/>
        <v>1586</v>
      </c>
      <c r="G58" s="373">
        <v>1576</v>
      </c>
      <c r="H58" s="256">
        <v>10</v>
      </c>
      <c r="I58" s="568" t="s">
        <v>578</v>
      </c>
      <c r="J58" s="568"/>
    </row>
    <row r="59" spans="1:13" ht="19.350000000000001" customHeight="1">
      <c r="A59" s="200">
        <v>4762</v>
      </c>
      <c r="B59" s="288" t="s">
        <v>637</v>
      </c>
      <c r="C59" s="305">
        <f t="shared" si="0"/>
        <v>198</v>
      </c>
      <c r="D59" s="363">
        <v>198</v>
      </c>
      <c r="E59" s="380">
        <v>0</v>
      </c>
      <c r="F59" s="305">
        <f t="shared" si="1"/>
        <v>4</v>
      </c>
      <c r="G59" s="363">
        <v>4</v>
      </c>
      <c r="H59" s="257">
        <v>0</v>
      </c>
      <c r="I59" s="573" t="s">
        <v>577</v>
      </c>
      <c r="J59" s="573"/>
    </row>
    <row r="60" spans="1:13" ht="22.5" customHeight="1">
      <c r="A60" s="199">
        <v>4763</v>
      </c>
      <c r="B60" s="290" t="s">
        <v>638</v>
      </c>
      <c r="C60" s="306">
        <f t="shared" si="0"/>
        <v>58386</v>
      </c>
      <c r="D60" s="373">
        <v>53551</v>
      </c>
      <c r="E60" s="381">
        <v>4835</v>
      </c>
      <c r="F60" s="306">
        <f t="shared" si="1"/>
        <v>1047</v>
      </c>
      <c r="G60" s="373">
        <v>1043</v>
      </c>
      <c r="H60" s="256">
        <v>4</v>
      </c>
      <c r="I60" s="568" t="s">
        <v>576</v>
      </c>
      <c r="J60" s="568"/>
    </row>
    <row r="61" spans="1:13" ht="30" customHeight="1">
      <c r="A61" s="200">
        <v>4764</v>
      </c>
      <c r="B61" s="288" t="s">
        <v>623</v>
      </c>
      <c r="C61" s="305">
        <f t="shared" si="0"/>
        <v>150178</v>
      </c>
      <c r="D61" s="363">
        <v>148132</v>
      </c>
      <c r="E61" s="380">
        <v>2046</v>
      </c>
      <c r="F61" s="305">
        <f t="shared" si="1"/>
        <v>2788</v>
      </c>
      <c r="G61" s="363">
        <v>2746</v>
      </c>
      <c r="H61" s="257">
        <v>42</v>
      </c>
      <c r="I61" s="573" t="s">
        <v>575</v>
      </c>
      <c r="J61" s="573"/>
    </row>
    <row r="62" spans="1:13" ht="24" customHeight="1">
      <c r="A62" s="199">
        <v>4771</v>
      </c>
      <c r="B62" s="290" t="s">
        <v>639</v>
      </c>
      <c r="C62" s="306">
        <f t="shared" si="0"/>
        <v>1043247</v>
      </c>
      <c r="D62" s="373">
        <v>1035941</v>
      </c>
      <c r="E62" s="381">
        <v>7306</v>
      </c>
      <c r="F62" s="306">
        <f t="shared" si="1"/>
        <v>20938</v>
      </c>
      <c r="G62" s="373">
        <v>20907</v>
      </c>
      <c r="H62" s="256">
        <v>31</v>
      </c>
      <c r="I62" s="568" t="s">
        <v>574</v>
      </c>
      <c r="J62" s="568"/>
    </row>
    <row r="63" spans="1:13" ht="21.75" customHeight="1">
      <c r="A63" s="200">
        <v>4772</v>
      </c>
      <c r="B63" s="288" t="s">
        <v>640</v>
      </c>
      <c r="C63" s="305">
        <f t="shared" si="0"/>
        <v>601128</v>
      </c>
      <c r="D63" s="363">
        <v>601128</v>
      </c>
      <c r="E63" s="380">
        <v>0</v>
      </c>
      <c r="F63" s="305">
        <f t="shared" si="1"/>
        <v>7797</v>
      </c>
      <c r="G63" s="363">
        <v>7789</v>
      </c>
      <c r="H63" s="257">
        <v>8</v>
      </c>
      <c r="I63" s="573" t="s">
        <v>573</v>
      </c>
      <c r="J63" s="573"/>
    </row>
    <row r="64" spans="1:13" ht="19.350000000000001" customHeight="1">
      <c r="A64" s="199">
        <v>4774</v>
      </c>
      <c r="B64" s="290" t="s">
        <v>547</v>
      </c>
      <c r="C64" s="306">
        <f t="shared" si="0"/>
        <v>2892</v>
      </c>
      <c r="D64" s="373">
        <v>2892</v>
      </c>
      <c r="E64" s="381">
        <v>0</v>
      </c>
      <c r="F64" s="306">
        <f t="shared" si="1"/>
        <v>139</v>
      </c>
      <c r="G64" s="373">
        <v>139</v>
      </c>
      <c r="H64" s="256">
        <v>0</v>
      </c>
      <c r="I64" s="568" t="s">
        <v>557</v>
      </c>
      <c r="J64" s="568"/>
    </row>
    <row r="65" spans="1:10" ht="21.75" customHeight="1">
      <c r="A65" s="200">
        <v>4775</v>
      </c>
      <c r="B65" s="288" t="s">
        <v>569</v>
      </c>
      <c r="C65" s="305">
        <f t="shared" si="0"/>
        <v>444500</v>
      </c>
      <c r="D65" s="363">
        <v>322022</v>
      </c>
      <c r="E65" s="380">
        <v>122478</v>
      </c>
      <c r="F65" s="305">
        <f t="shared" si="1"/>
        <v>6012</v>
      </c>
      <c r="G65" s="363">
        <v>4753</v>
      </c>
      <c r="H65" s="257">
        <v>1259</v>
      </c>
      <c r="I65" s="573" t="s">
        <v>572</v>
      </c>
      <c r="J65" s="573"/>
    </row>
    <row r="66" spans="1:10" ht="21.75" customHeight="1">
      <c r="A66" s="199">
        <v>4776</v>
      </c>
      <c r="B66" s="290" t="s">
        <v>568</v>
      </c>
      <c r="C66" s="306">
        <f t="shared" si="0"/>
        <v>58029</v>
      </c>
      <c r="D66" s="373">
        <v>58029</v>
      </c>
      <c r="E66" s="381">
        <v>0</v>
      </c>
      <c r="F66" s="306">
        <f t="shared" si="1"/>
        <v>1972</v>
      </c>
      <c r="G66" s="373">
        <v>1841</v>
      </c>
      <c r="H66" s="256">
        <v>131</v>
      </c>
      <c r="I66" s="568" t="s">
        <v>571</v>
      </c>
      <c r="J66" s="568"/>
    </row>
    <row r="67" spans="1:10" ht="19.350000000000001" customHeight="1">
      <c r="A67" s="200">
        <v>4777</v>
      </c>
      <c r="B67" s="288" t="s">
        <v>567</v>
      </c>
      <c r="C67" s="305">
        <f t="shared" si="0"/>
        <v>1581</v>
      </c>
      <c r="D67" s="363">
        <v>1581</v>
      </c>
      <c r="E67" s="380">
        <v>0</v>
      </c>
      <c r="F67" s="305">
        <f t="shared" si="1"/>
        <v>78</v>
      </c>
      <c r="G67" s="363">
        <v>78</v>
      </c>
      <c r="H67" s="257">
        <v>0</v>
      </c>
      <c r="I67" s="573" t="s">
        <v>570</v>
      </c>
      <c r="J67" s="573"/>
    </row>
    <row r="68" spans="1:10" ht="19.350000000000001" customHeight="1">
      <c r="A68" s="199">
        <v>4778</v>
      </c>
      <c r="B68" s="290" t="s">
        <v>721</v>
      </c>
      <c r="C68" s="306">
        <f t="shared" si="0"/>
        <v>7075</v>
      </c>
      <c r="D68" s="373">
        <v>7075</v>
      </c>
      <c r="E68" s="381">
        <v>0</v>
      </c>
      <c r="F68" s="306">
        <f t="shared" si="1"/>
        <v>108</v>
      </c>
      <c r="G68" s="373">
        <v>108</v>
      </c>
      <c r="H68" s="256">
        <v>0</v>
      </c>
      <c r="I68" s="568" t="s">
        <v>722</v>
      </c>
      <c r="J68" s="568"/>
    </row>
    <row r="69" spans="1:10" ht="28.9" customHeight="1">
      <c r="A69" s="200">
        <v>4779</v>
      </c>
      <c r="B69" s="288" t="s">
        <v>566</v>
      </c>
      <c r="C69" s="305">
        <f t="shared" si="0"/>
        <v>232764</v>
      </c>
      <c r="D69" s="363">
        <v>226018</v>
      </c>
      <c r="E69" s="380">
        <v>6746</v>
      </c>
      <c r="F69" s="305">
        <f>SUM(G69:H69)</f>
        <v>3629</v>
      </c>
      <c r="G69" s="363">
        <v>3593</v>
      </c>
      <c r="H69" s="257">
        <v>36</v>
      </c>
      <c r="I69" s="573" t="s">
        <v>643</v>
      </c>
      <c r="J69" s="573"/>
    </row>
    <row r="70" spans="1:10" ht="19.350000000000001" customHeight="1">
      <c r="A70" s="199">
        <v>4789</v>
      </c>
      <c r="B70" s="290" t="s">
        <v>724</v>
      </c>
      <c r="C70" s="306">
        <f t="shared" si="0"/>
        <v>2309</v>
      </c>
      <c r="D70" s="373">
        <v>2309</v>
      </c>
      <c r="E70" s="381">
        <v>0</v>
      </c>
      <c r="F70" s="306">
        <f t="shared" si="1"/>
        <v>80</v>
      </c>
      <c r="G70" s="373">
        <v>79</v>
      </c>
      <c r="H70" s="256">
        <v>1</v>
      </c>
      <c r="I70" s="568" t="s">
        <v>723</v>
      </c>
      <c r="J70" s="568"/>
    </row>
    <row r="71" spans="1:10" ht="31.9" customHeight="1">
      <c r="A71" s="539" t="s">
        <v>207</v>
      </c>
      <c r="B71" s="539"/>
      <c r="C71" s="377">
        <f t="shared" ref="C71:H71" si="2">SUM(C12:C70)</f>
        <v>13951318</v>
      </c>
      <c r="D71" s="345">
        <f t="shared" si="2"/>
        <v>13574682</v>
      </c>
      <c r="E71" s="345">
        <f t="shared" si="2"/>
        <v>376636</v>
      </c>
      <c r="F71" s="345">
        <f t="shared" si="2"/>
        <v>226361</v>
      </c>
      <c r="G71" s="345">
        <f t="shared" si="2"/>
        <v>222539</v>
      </c>
      <c r="H71" s="345">
        <f t="shared" si="2"/>
        <v>3822</v>
      </c>
      <c r="I71" s="540" t="s">
        <v>204</v>
      </c>
      <c r="J71" s="540"/>
    </row>
  </sheetData>
  <mergeCells count="77">
    <mergeCell ref="I12:J12"/>
    <mergeCell ref="I47:J47"/>
    <mergeCell ref="I13:J13"/>
    <mergeCell ref="I14:J14"/>
    <mergeCell ref="I15:J15"/>
    <mergeCell ref="I18:J18"/>
    <mergeCell ref="I21:J21"/>
    <mergeCell ref="I25:J25"/>
    <mergeCell ref="I26:J26"/>
    <mergeCell ref="I27:J27"/>
    <mergeCell ref="I16:J16"/>
    <mergeCell ref="I17:J17"/>
    <mergeCell ref="I44:J44"/>
    <mergeCell ref="I45:J45"/>
    <mergeCell ref="I28:J28"/>
    <mergeCell ref="I29:J29"/>
    <mergeCell ref="A1:J1"/>
    <mergeCell ref="A2:J2"/>
    <mergeCell ref="A4:J4"/>
    <mergeCell ref="A5:J5"/>
    <mergeCell ref="C9:E9"/>
    <mergeCell ref="F9:H9"/>
    <mergeCell ref="A7:B7"/>
    <mergeCell ref="A3:J3"/>
    <mergeCell ref="A6:J6"/>
    <mergeCell ref="C7:H7"/>
    <mergeCell ref="I7:J7"/>
    <mergeCell ref="A8:A11"/>
    <mergeCell ref="B8:B11"/>
    <mergeCell ref="C8:E8"/>
    <mergeCell ref="F8:H8"/>
    <mergeCell ref="I8:J11"/>
    <mergeCell ref="I49:J49"/>
    <mergeCell ref="I50:J50"/>
    <mergeCell ref="I46:J46"/>
    <mergeCell ref="I48:J48"/>
    <mergeCell ref="I63:J63"/>
    <mergeCell ref="I57:J57"/>
    <mergeCell ref="I58:J58"/>
    <mergeCell ref="I60:J60"/>
    <mergeCell ref="I61:J61"/>
    <mergeCell ref="I51:J51"/>
    <mergeCell ref="I52:J52"/>
    <mergeCell ref="I53:J53"/>
    <mergeCell ref="I54:J54"/>
    <mergeCell ref="I55:J55"/>
    <mergeCell ref="I56:J56"/>
    <mergeCell ref="I19:J19"/>
    <mergeCell ref="I20:J20"/>
    <mergeCell ref="I22:J22"/>
    <mergeCell ref="I23:J23"/>
    <mergeCell ref="I24:J24"/>
    <mergeCell ref="I43:J43"/>
    <mergeCell ref="I42:J42"/>
    <mergeCell ref="I30:J30"/>
    <mergeCell ref="I40:J40"/>
    <mergeCell ref="I33:J33"/>
    <mergeCell ref="I31:J31"/>
    <mergeCell ref="I39:J39"/>
    <mergeCell ref="I41:J41"/>
    <mergeCell ref="I34:J34"/>
    <mergeCell ref="I35:J35"/>
    <mergeCell ref="I37:J37"/>
    <mergeCell ref="I36:J36"/>
    <mergeCell ref="I38:J38"/>
    <mergeCell ref="I32:J32"/>
    <mergeCell ref="I70:J70"/>
    <mergeCell ref="A71:B71"/>
    <mergeCell ref="I71:J71"/>
    <mergeCell ref="I68:J68"/>
    <mergeCell ref="I59:J59"/>
    <mergeCell ref="I62:J62"/>
    <mergeCell ref="I65:J65"/>
    <mergeCell ref="I67:J67"/>
    <mergeCell ref="I69:J69"/>
    <mergeCell ref="I66:J66"/>
    <mergeCell ref="I64:J64"/>
  </mergeCells>
  <phoneticPr fontId="19" type="noConversion"/>
  <printOptions horizontalCentered="1"/>
  <pageMargins left="0" right="0" top="0.19685039370078741" bottom="0" header="0.51181102362204722" footer="0.51181102362204722"/>
  <pageSetup paperSize="9" scale="90" orientation="landscape" r:id="rId1"/>
  <headerFooter alignWithMargins="0"/>
  <rowBreaks count="2" manualBreakCount="2">
    <brk id="31" max="9" man="1"/>
    <brk id="54" max="9" man="1"/>
  </rowBreaks>
  <colBreaks count="1" manualBreakCount="1">
    <brk id="10" max="49"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3" tint="0.39997558519241921"/>
  </sheetPr>
  <dimension ref="A1:M20"/>
  <sheetViews>
    <sheetView view="pageBreakPreview" zoomScale="80" zoomScaleSheetLayoutView="80" workbookViewId="0">
      <selection sqref="A1:J1"/>
    </sheetView>
  </sheetViews>
  <sheetFormatPr defaultColWidth="9.125" defaultRowHeight="14.25"/>
  <cols>
    <col min="1" max="1" width="7.625" style="14" customWidth="1"/>
    <col min="2" max="2" width="25.625" style="14" customWidth="1"/>
    <col min="3" max="3" width="12.5" style="7" customWidth="1"/>
    <col min="4" max="4" width="9.625" style="7" customWidth="1"/>
    <col min="5" max="5" width="11" style="7" customWidth="1"/>
    <col min="6" max="8" width="9.625" style="7" customWidth="1"/>
    <col min="9" max="9" width="25.625" style="7" customWidth="1"/>
    <col min="10" max="10" width="7.625" style="7" customWidth="1"/>
    <col min="11" max="13" width="10.75" style="7" customWidth="1"/>
    <col min="14" max="14" width="31.75" style="7" customWidth="1"/>
    <col min="15" max="15" width="12.75" style="7" customWidth="1"/>
    <col min="16" max="16384" width="9.125" style="7"/>
  </cols>
  <sheetData>
    <row r="1" spans="1:13" s="3" customFormat="1" ht="47.25" customHeight="1">
      <c r="A1" s="536"/>
      <c r="B1" s="536"/>
      <c r="C1" s="536"/>
      <c r="D1" s="536"/>
      <c r="E1" s="536"/>
      <c r="F1" s="536"/>
      <c r="G1" s="536"/>
      <c r="H1" s="536"/>
      <c r="I1" s="536"/>
      <c r="J1" s="536"/>
      <c r="K1" s="6"/>
      <c r="L1" s="6"/>
      <c r="M1" s="6"/>
    </row>
    <row r="2" spans="1:13" ht="22.15" customHeight="1">
      <c r="A2" s="537" t="s">
        <v>253</v>
      </c>
      <c r="B2" s="537"/>
      <c r="C2" s="537"/>
      <c r="D2" s="537"/>
      <c r="E2" s="537"/>
      <c r="F2" s="537"/>
      <c r="G2" s="537"/>
      <c r="H2" s="537"/>
      <c r="I2" s="537"/>
      <c r="J2" s="537"/>
    </row>
    <row r="3" spans="1:13" ht="22.15" customHeight="1">
      <c r="A3" s="537" t="s">
        <v>305</v>
      </c>
      <c r="B3" s="537"/>
      <c r="C3" s="537"/>
      <c r="D3" s="537"/>
      <c r="E3" s="537"/>
      <c r="F3" s="537"/>
      <c r="G3" s="537"/>
      <c r="H3" s="537"/>
      <c r="I3" s="537"/>
      <c r="J3" s="537"/>
    </row>
    <row r="4" spans="1:13" ht="19.899999999999999" customHeight="1">
      <c r="A4" s="535" t="s">
        <v>254</v>
      </c>
      <c r="B4" s="535"/>
      <c r="C4" s="535"/>
      <c r="D4" s="535"/>
      <c r="E4" s="535"/>
      <c r="F4" s="535"/>
      <c r="G4" s="535"/>
      <c r="H4" s="535"/>
      <c r="I4" s="535"/>
      <c r="J4" s="535"/>
    </row>
    <row r="5" spans="1:13" ht="19.899999999999999" customHeight="1">
      <c r="A5" s="535" t="s">
        <v>262</v>
      </c>
      <c r="B5" s="535"/>
      <c r="C5" s="535"/>
      <c r="D5" s="535"/>
      <c r="E5" s="535"/>
      <c r="F5" s="535"/>
      <c r="G5" s="535"/>
      <c r="H5" s="535"/>
      <c r="I5" s="535"/>
      <c r="J5" s="535"/>
    </row>
    <row r="6" spans="1:13" ht="16.5" customHeight="1">
      <c r="A6" s="586" t="s">
        <v>692</v>
      </c>
      <c r="B6" s="586"/>
      <c r="C6" s="542">
        <v>2021</v>
      </c>
      <c r="D6" s="542"/>
      <c r="E6" s="542"/>
      <c r="F6" s="542"/>
      <c r="G6" s="542"/>
      <c r="H6" s="542"/>
      <c r="I6" s="558" t="s">
        <v>26</v>
      </c>
      <c r="J6" s="558"/>
      <c r="K6" s="44"/>
    </row>
    <row r="7" spans="1:13" customFormat="1" ht="15.75" customHeight="1">
      <c r="A7" s="587" t="s">
        <v>247</v>
      </c>
      <c r="B7" s="578"/>
      <c r="C7" s="676" t="s">
        <v>226</v>
      </c>
      <c r="D7" s="676"/>
      <c r="E7" s="676"/>
      <c r="F7" s="676" t="s">
        <v>227</v>
      </c>
      <c r="G7" s="676"/>
      <c r="H7" s="676"/>
      <c r="I7" s="550" t="s">
        <v>248</v>
      </c>
      <c r="J7" s="550"/>
    </row>
    <row r="8" spans="1:13" customFormat="1" ht="16.5" customHeight="1">
      <c r="A8" s="588"/>
      <c r="B8" s="579"/>
      <c r="C8" s="669" t="s">
        <v>518</v>
      </c>
      <c r="D8" s="669"/>
      <c r="E8" s="669"/>
      <c r="F8" s="669" t="s">
        <v>228</v>
      </c>
      <c r="G8" s="669"/>
      <c r="H8" s="669"/>
      <c r="I8" s="553"/>
      <c r="J8" s="553"/>
    </row>
    <row r="9" spans="1:13" s="64" customFormat="1" ht="23.25" customHeight="1">
      <c r="A9" s="588"/>
      <c r="B9" s="579"/>
      <c r="C9" s="162" t="s">
        <v>204</v>
      </c>
      <c r="D9" s="162" t="s">
        <v>249</v>
      </c>
      <c r="E9" s="162" t="s">
        <v>250</v>
      </c>
      <c r="F9" s="162" t="s">
        <v>204</v>
      </c>
      <c r="G9" s="162" t="s">
        <v>219</v>
      </c>
      <c r="H9" s="162" t="s">
        <v>220</v>
      </c>
      <c r="I9" s="553"/>
      <c r="J9" s="553"/>
    </row>
    <row r="10" spans="1:13" s="64" customFormat="1" ht="28.5" customHeight="1">
      <c r="A10" s="589"/>
      <c r="B10" s="580"/>
      <c r="C10" s="163" t="s">
        <v>207</v>
      </c>
      <c r="D10" s="163" t="s">
        <v>251</v>
      </c>
      <c r="E10" s="163" t="s">
        <v>252</v>
      </c>
      <c r="F10" s="163" t="s">
        <v>207</v>
      </c>
      <c r="G10" s="163" t="s">
        <v>221</v>
      </c>
      <c r="H10" s="163" t="s">
        <v>222</v>
      </c>
      <c r="I10" s="554"/>
      <c r="J10" s="554"/>
    </row>
    <row r="11" spans="1:13" customFormat="1" ht="26.25" customHeight="1" thickBot="1">
      <c r="A11" s="591" t="s">
        <v>229</v>
      </c>
      <c r="B11" s="591"/>
      <c r="C11" s="82">
        <f>SUM(D11:E11)</f>
        <v>858834</v>
      </c>
      <c r="D11" s="65">
        <v>30234</v>
      </c>
      <c r="E11" s="65">
        <v>828600</v>
      </c>
      <c r="F11" s="82">
        <f>SUM(G11:H11)</f>
        <v>4242</v>
      </c>
      <c r="G11" s="65">
        <v>90</v>
      </c>
      <c r="H11" s="65">
        <v>4152</v>
      </c>
      <c r="I11" s="592" t="s">
        <v>230</v>
      </c>
      <c r="J11" s="592"/>
    </row>
    <row r="12" spans="1:13" customFormat="1" ht="30" customHeight="1" thickBot="1">
      <c r="A12" s="593" t="s">
        <v>231</v>
      </c>
      <c r="B12" s="593"/>
      <c r="C12" s="351">
        <f t="shared" ref="C12:C19" si="0">SUM(D12:E12)</f>
        <v>0</v>
      </c>
      <c r="D12" s="58">
        <v>0</v>
      </c>
      <c r="E12" s="58">
        <v>0</v>
      </c>
      <c r="F12" s="351">
        <f t="shared" ref="F12:F19" si="1">SUM(G12:H12)</f>
        <v>3514</v>
      </c>
      <c r="G12" s="58">
        <v>5</v>
      </c>
      <c r="H12" s="58">
        <v>3509</v>
      </c>
      <c r="I12" s="534" t="s">
        <v>232</v>
      </c>
      <c r="J12" s="534"/>
    </row>
    <row r="13" spans="1:13" customFormat="1" ht="32.25" customHeight="1" thickBot="1">
      <c r="A13" s="591" t="s">
        <v>233</v>
      </c>
      <c r="B13" s="591"/>
      <c r="C13" s="82">
        <f t="shared" si="0"/>
        <v>3217336</v>
      </c>
      <c r="D13" s="65">
        <v>124441</v>
      </c>
      <c r="E13" s="65">
        <v>3092895</v>
      </c>
      <c r="F13" s="82">
        <f t="shared" si="1"/>
        <v>17415</v>
      </c>
      <c r="G13" s="65">
        <v>1341</v>
      </c>
      <c r="H13" s="65">
        <v>16074</v>
      </c>
      <c r="I13" s="592" t="s">
        <v>234</v>
      </c>
      <c r="J13" s="592"/>
    </row>
    <row r="14" spans="1:13" customFormat="1" ht="23.25" customHeight="1" thickBot="1">
      <c r="A14" s="593" t="s">
        <v>235</v>
      </c>
      <c r="B14" s="593"/>
      <c r="C14" s="351">
        <f t="shared" si="0"/>
        <v>918321</v>
      </c>
      <c r="D14" s="58">
        <v>51754</v>
      </c>
      <c r="E14" s="58">
        <v>866567</v>
      </c>
      <c r="F14" s="351">
        <f t="shared" si="1"/>
        <v>10879</v>
      </c>
      <c r="G14" s="58">
        <v>1560</v>
      </c>
      <c r="H14" s="58">
        <v>9319</v>
      </c>
      <c r="I14" s="534" t="s">
        <v>236</v>
      </c>
      <c r="J14" s="534"/>
    </row>
    <row r="15" spans="1:13" customFormat="1" ht="39.75" customHeight="1" thickBot="1">
      <c r="A15" s="591" t="s">
        <v>237</v>
      </c>
      <c r="B15" s="591"/>
      <c r="C15" s="82">
        <f t="shared" si="0"/>
        <v>3621393</v>
      </c>
      <c r="D15" s="65">
        <v>162573</v>
      </c>
      <c r="E15" s="65">
        <v>3458820</v>
      </c>
      <c r="F15" s="82">
        <f t="shared" si="1"/>
        <v>51166</v>
      </c>
      <c r="G15" s="65">
        <v>4960</v>
      </c>
      <c r="H15" s="65">
        <v>46206</v>
      </c>
      <c r="I15" s="592" t="s">
        <v>238</v>
      </c>
      <c r="J15" s="592"/>
    </row>
    <row r="16" spans="1:13" customFormat="1" ht="26.25" customHeight="1" thickBot="1">
      <c r="A16" s="593" t="s">
        <v>239</v>
      </c>
      <c r="B16" s="593"/>
      <c r="C16" s="351">
        <f t="shared" si="0"/>
        <v>333377</v>
      </c>
      <c r="D16" s="58">
        <v>30823</v>
      </c>
      <c r="E16" s="58">
        <f>SUM('7'!E16+'21'!E16)</f>
        <v>302554</v>
      </c>
      <c r="F16" s="351">
        <f t="shared" si="1"/>
        <v>5949</v>
      </c>
      <c r="G16" s="58">
        <v>918</v>
      </c>
      <c r="H16" s="58">
        <v>5031</v>
      </c>
      <c r="I16" s="534" t="s">
        <v>240</v>
      </c>
      <c r="J16" s="534"/>
    </row>
    <row r="17" spans="1:10" customFormat="1" ht="36" customHeight="1" thickBot="1">
      <c r="A17" s="591" t="s">
        <v>241</v>
      </c>
      <c r="B17" s="591"/>
      <c r="C17" s="82">
        <f t="shared" si="0"/>
        <v>496863</v>
      </c>
      <c r="D17" s="65">
        <v>29477</v>
      </c>
      <c r="E17" s="65">
        <v>467386</v>
      </c>
      <c r="F17" s="82">
        <f t="shared" si="1"/>
        <v>7724</v>
      </c>
      <c r="G17" s="65">
        <v>442</v>
      </c>
      <c r="H17" s="65">
        <v>7282</v>
      </c>
      <c r="I17" s="592" t="s">
        <v>242</v>
      </c>
      <c r="J17" s="592"/>
    </row>
    <row r="18" spans="1:10" customFormat="1" ht="30.75" customHeight="1" thickBot="1">
      <c r="A18" s="593" t="s">
        <v>243</v>
      </c>
      <c r="B18" s="593"/>
      <c r="C18" s="351">
        <f t="shared" si="0"/>
        <v>1545924</v>
      </c>
      <c r="D18" s="58">
        <v>91724</v>
      </c>
      <c r="E18" s="58">
        <v>1454200</v>
      </c>
      <c r="F18" s="351">
        <f t="shared" si="1"/>
        <v>43085</v>
      </c>
      <c r="G18" s="58">
        <v>3278</v>
      </c>
      <c r="H18" s="58">
        <v>39807</v>
      </c>
      <c r="I18" s="534" t="s">
        <v>244</v>
      </c>
      <c r="J18" s="534"/>
    </row>
    <row r="19" spans="1:10" customFormat="1" ht="32.25" customHeight="1">
      <c r="A19" s="594" t="s">
        <v>245</v>
      </c>
      <c r="B19" s="594"/>
      <c r="C19" s="83">
        <f t="shared" si="0"/>
        <v>2959266</v>
      </c>
      <c r="D19" s="66">
        <v>183561</v>
      </c>
      <c r="E19" s="66">
        <v>2775705</v>
      </c>
      <c r="F19" s="83">
        <f t="shared" si="1"/>
        <v>82387</v>
      </c>
      <c r="G19" s="66">
        <v>10479</v>
      </c>
      <c r="H19" s="66">
        <v>71908</v>
      </c>
      <c r="I19" s="595" t="s">
        <v>246</v>
      </c>
      <c r="J19" s="595"/>
    </row>
    <row r="20" spans="1:10" customFormat="1" ht="39" customHeight="1">
      <c r="A20" s="539" t="s">
        <v>207</v>
      </c>
      <c r="B20" s="539"/>
      <c r="C20" s="77">
        <f t="shared" ref="C20:G20" si="2">SUM(C11:C19)</f>
        <v>13951314</v>
      </c>
      <c r="D20" s="77">
        <f t="shared" si="2"/>
        <v>704587</v>
      </c>
      <c r="E20" s="77">
        <f t="shared" si="2"/>
        <v>13246727</v>
      </c>
      <c r="F20" s="77">
        <f t="shared" si="2"/>
        <v>226361</v>
      </c>
      <c r="G20" s="77">
        <f t="shared" si="2"/>
        <v>23073</v>
      </c>
      <c r="H20" s="77">
        <f>SUM(H11:H19)</f>
        <v>203288</v>
      </c>
      <c r="I20" s="540" t="s">
        <v>204</v>
      </c>
      <c r="J20" s="540"/>
    </row>
  </sheetData>
  <mergeCells count="34">
    <mergeCell ref="A5:J5"/>
    <mergeCell ref="A6:B6"/>
    <mergeCell ref="C6:H6"/>
    <mergeCell ref="I6:J6"/>
    <mergeCell ref="A1:J1"/>
    <mergeCell ref="A2:J2"/>
    <mergeCell ref="A3:J3"/>
    <mergeCell ref="A4:J4"/>
    <mergeCell ref="I11:J11"/>
    <mergeCell ref="A12:B12"/>
    <mergeCell ref="I12:J12"/>
    <mergeCell ref="I7:J10"/>
    <mergeCell ref="C8:E8"/>
    <mergeCell ref="F8:H8"/>
    <mergeCell ref="C7:E7"/>
    <mergeCell ref="F7:H7"/>
    <mergeCell ref="A7:B10"/>
    <mergeCell ref="A11:B11"/>
    <mergeCell ref="I13:J13"/>
    <mergeCell ref="A19:B19"/>
    <mergeCell ref="I19:J19"/>
    <mergeCell ref="A13:B13"/>
    <mergeCell ref="A14:B14"/>
    <mergeCell ref="I14:J14"/>
    <mergeCell ref="A15:B15"/>
    <mergeCell ref="I15:J15"/>
    <mergeCell ref="A16:B16"/>
    <mergeCell ref="I16:J16"/>
    <mergeCell ref="A20:B20"/>
    <mergeCell ref="I20:J20"/>
    <mergeCell ref="A17:B17"/>
    <mergeCell ref="I17:J17"/>
    <mergeCell ref="A18:B18"/>
    <mergeCell ref="I18:J18"/>
  </mergeCells>
  <phoneticPr fontId="19" type="noConversion"/>
  <printOptions horizontalCentered="1" verticalCentered="1"/>
  <pageMargins left="0" right="0" top="0" bottom="0" header="0.5" footer="0.5"/>
  <pageSetup paperSize="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3" tint="0.39997558519241921"/>
  </sheetPr>
  <dimension ref="A1:IS19"/>
  <sheetViews>
    <sheetView view="pageBreakPreview" zoomScale="90" zoomScaleSheetLayoutView="90" workbookViewId="0">
      <selection sqref="A1:L1"/>
    </sheetView>
  </sheetViews>
  <sheetFormatPr defaultColWidth="9.125" defaultRowHeight="14.25"/>
  <cols>
    <col min="1" max="1" width="5.625" style="14" customWidth="1"/>
    <col min="2" max="2" width="21.625" style="7" customWidth="1"/>
    <col min="3" max="3" width="10.75" style="7" customWidth="1"/>
    <col min="4" max="10" width="8.625" style="7" customWidth="1"/>
    <col min="11" max="11" width="21.625" style="7" customWidth="1"/>
    <col min="12" max="12" width="7.625" style="7" customWidth="1"/>
    <col min="13" max="16384" width="9.125" style="7"/>
  </cols>
  <sheetData>
    <row r="1" spans="1:253" s="3" customFormat="1" ht="47.25" customHeight="1">
      <c r="A1" s="536"/>
      <c r="B1" s="536"/>
      <c r="C1" s="536"/>
      <c r="D1" s="536"/>
      <c r="E1" s="536"/>
      <c r="F1" s="536"/>
      <c r="G1" s="536"/>
      <c r="H1" s="536"/>
      <c r="I1" s="536"/>
      <c r="J1" s="536"/>
      <c r="K1" s="536"/>
      <c r="L1" s="536"/>
    </row>
    <row r="2" spans="1:253" ht="21.75" customHeight="1">
      <c r="A2" s="537" t="s">
        <v>276</v>
      </c>
      <c r="B2" s="537"/>
      <c r="C2" s="537"/>
      <c r="D2" s="537"/>
      <c r="E2" s="537"/>
      <c r="F2" s="537"/>
      <c r="G2" s="537"/>
      <c r="H2" s="537"/>
      <c r="I2" s="537"/>
      <c r="J2" s="537"/>
      <c r="K2" s="537"/>
      <c r="L2" s="537"/>
    </row>
    <row r="3" spans="1:253" ht="21.75" customHeight="1">
      <c r="A3" s="537" t="s">
        <v>101</v>
      </c>
      <c r="B3" s="537"/>
      <c r="C3" s="537"/>
      <c r="D3" s="537"/>
      <c r="E3" s="537"/>
      <c r="F3" s="537"/>
      <c r="G3" s="537"/>
      <c r="H3" s="537"/>
      <c r="I3" s="537"/>
      <c r="J3" s="537"/>
      <c r="K3" s="537"/>
      <c r="L3" s="537"/>
    </row>
    <row r="4" spans="1:253" ht="21.75" customHeight="1">
      <c r="A4" s="537" t="s">
        <v>654</v>
      </c>
      <c r="B4" s="537"/>
      <c r="C4" s="537"/>
      <c r="D4" s="537"/>
      <c r="E4" s="537"/>
      <c r="F4" s="537"/>
      <c r="G4" s="537"/>
      <c r="H4" s="537"/>
      <c r="I4" s="537"/>
      <c r="J4" s="537"/>
      <c r="K4" s="537"/>
      <c r="L4" s="537"/>
    </row>
    <row r="5" spans="1:253" ht="15.75" customHeight="1">
      <c r="A5" s="535" t="s">
        <v>277</v>
      </c>
      <c r="B5" s="535"/>
      <c r="C5" s="535"/>
      <c r="D5" s="535"/>
      <c r="E5" s="535"/>
      <c r="F5" s="535"/>
      <c r="G5" s="535"/>
      <c r="H5" s="535"/>
      <c r="I5" s="535"/>
      <c r="J5" s="535"/>
      <c r="K5" s="535"/>
      <c r="L5" s="535"/>
    </row>
    <row r="6" spans="1:253" ht="15.75" customHeight="1">
      <c r="A6" s="535" t="s">
        <v>262</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c r="EA6" s="535"/>
      <c r="EB6" s="535"/>
      <c r="EC6" s="535"/>
      <c r="ED6" s="535"/>
      <c r="EE6" s="535"/>
      <c r="EF6" s="535"/>
      <c r="EG6" s="535"/>
      <c r="EH6" s="535"/>
      <c r="EI6" s="535"/>
      <c r="EJ6" s="535"/>
      <c r="EK6" s="535"/>
      <c r="EL6" s="535"/>
      <c r="EM6" s="535"/>
      <c r="EN6" s="535"/>
      <c r="EO6" s="535"/>
      <c r="EP6" s="535"/>
      <c r="EQ6" s="535"/>
      <c r="ER6" s="535"/>
      <c r="ES6" s="535"/>
      <c r="ET6" s="535"/>
      <c r="EU6" s="535"/>
      <c r="EV6" s="535"/>
      <c r="EW6" s="535"/>
      <c r="EX6" s="535"/>
      <c r="EY6" s="535"/>
      <c r="EZ6" s="535"/>
      <c r="FA6" s="535"/>
      <c r="FB6" s="535"/>
      <c r="FC6" s="535"/>
      <c r="FD6" s="535"/>
      <c r="FE6" s="535"/>
      <c r="FF6" s="535"/>
      <c r="FG6" s="535"/>
      <c r="FH6" s="535"/>
      <c r="FI6" s="535"/>
      <c r="FJ6" s="535"/>
      <c r="FK6" s="535"/>
      <c r="FL6" s="535"/>
      <c r="FM6" s="535"/>
      <c r="FN6" s="535"/>
      <c r="FO6" s="535"/>
      <c r="FP6" s="535"/>
      <c r="FQ6" s="535"/>
      <c r="FR6" s="535"/>
      <c r="FS6" s="535"/>
      <c r="FT6" s="535"/>
      <c r="FU6" s="535"/>
      <c r="FV6" s="535"/>
      <c r="FW6" s="535"/>
      <c r="FX6" s="535"/>
      <c r="FY6" s="535"/>
      <c r="FZ6" s="535"/>
      <c r="GA6" s="535"/>
      <c r="GB6" s="535"/>
      <c r="GC6" s="535"/>
      <c r="GD6" s="535"/>
      <c r="GE6" s="535"/>
      <c r="GF6" s="535"/>
      <c r="GG6" s="535"/>
      <c r="GH6" s="535"/>
      <c r="GI6" s="535"/>
      <c r="GJ6" s="535"/>
      <c r="GK6" s="535"/>
      <c r="GL6" s="535"/>
      <c r="GM6" s="535"/>
      <c r="GN6" s="535"/>
      <c r="GO6" s="535"/>
      <c r="GP6" s="535"/>
      <c r="GQ6" s="535"/>
      <c r="GR6" s="535"/>
      <c r="GS6" s="535"/>
      <c r="GT6" s="535"/>
      <c r="GU6" s="535"/>
      <c r="GV6" s="535"/>
      <c r="GW6" s="535"/>
      <c r="GX6" s="535"/>
      <c r="GY6" s="535"/>
      <c r="GZ6" s="535"/>
      <c r="HA6" s="535"/>
      <c r="HB6" s="535"/>
      <c r="HC6" s="535"/>
      <c r="HD6" s="535"/>
      <c r="HE6" s="535"/>
      <c r="HF6" s="535"/>
      <c r="HG6" s="535"/>
      <c r="HH6" s="535"/>
      <c r="HI6" s="535"/>
      <c r="HJ6" s="535"/>
      <c r="HK6" s="535"/>
      <c r="HL6" s="535"/>
      <c r="HM6" s="535"/>
      <c r="HN6" s="535"/>
      <c r="HO6" s="535"/>
      <c r="HP6" s="535"/>
      <c r="HQ6" s="535"/>
      <c r="HR6" s="535"/>
      <c r="HS6" s="535"/>
      <c r="HT6" s="535"/>
      <c r="HU6" s="535"/>
      <c r="HV6" s="535"/>
      <c r="HW6" s="535"/>
      <c r="HX6" s="535"/>
      <c r="HY6" s="535"/>
      <c r="HZ6" s="535"/>
      <c r="IA6" s="535"/>
      <c r="IB6" s="535"/>
      <c r="IC6" s="535"/>
      <c r="ID6" s="535"/>
      <c r="IE6" s="535"/>
      <c r="IF6" s="535"/>
      <c r="IG6" s="535"/>
      <c r="IH6" s="535"/>
      <c r="II6" s="535"/>
      <c r="IJ6" s="535"/>
      <c r="IK6" s="535"/>
      <c r="IL6" s="535"/>
      <c r="IM6" s="535"/>
      <c r="IN6" s="535"/>
      <c r="IO6" s="535"/>
      <c r="IP6" s="535"/>
      <c r="IQ6" s="535"/>
      <c r="IR6" s="535"/>
      <c r="IS6" s="535"/>
    </row>
    <row r="7" spans="1:253" ht="15.75" customHeight="1">
      <c r="A7" s="535" t="s">
        <v>655</v>
      </c>
      <c r="B7" s="535"/>
      <c r="C7" s="535"/>
      <c r="D7" s="535"/>
      <c r="E7" s="535"/>
      <c r="F7" s="535"/>
      <c r="G7" s="535"/>
      <c r="H7" s="535"/>
      <c r="I7" s="535"/>
      <c r="J7" s="535"/>
      <c r="K7" s="535"/>
      <c r="L7" s="535"/>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row>
    <row r="8" spans="1:253" ht="16.5" customHeight="1">
      <c r="A8" s="541" t="s">
        <v>693</v>
      </c>
      <c r="B8" s="541"/>
      <c r="C8" s="542">
        <v>2021</v>
      </c>
      <c r="D8" s="542"/>
      <c r="E8" s="542"/>
      <c r="F8" s="542">
        <v>2008</v>
      </c>
      <c r="G8" s="542"/>
      <c r="H8" s="542"/>
      <c r="I8" s="542"/>
      <c r="J8" s="542"/>
      <c r="K8" s="558" t="s">
        <v>190</v>
      </c>
      <c r="L8" s="558"/>
    </row>
    <row r="9" spans="1:253" ht="46.5" customHeight="1">
      <c r="A9" s="550" t="s">
        <v>449</v>
      </c>
      <c r="B9" s="547" t="s">
        <v>210</v>
      </c>
      <c r="C9" s="166" t="s">
        <v>256</v>
      </c>
      <c r="D9" s="166" t="s">
        <v>257</v>
      </c>
      <c r="E9" s="166" t="s">
        <v>269</v>
      </c>
      <c r="F9" s="166" t="s">
        <v>270</v>
      </c>
      <c r="G9" s="166" t="s">
        <v>104</v>
      </c>
      <c r="H9" s="166" t="s">
        <v>105</v>
      </c>
      <c r="I9" s="166" t="s">
        <v>106</v>
      </c>
      <c r="J9" s="166" t="s">
        <v>271</v>
      </c>
      <c r="K9" s="550" t="s">
        <v>215</v>
      </c>
      <c r="L9" s="550"/>
    </row>
    <row r="10" spans="1:253" ht="48" customHeight="1">
      <c r="A10" s="554"/>
      <c r="B10" s="549"/>
      <c r="C10" s="84" t="s">
        <v>207</v>
      </c>
      <c r="D10" s="163" t="s">
        <v>272</v>
      </c>
      <c r="E10" s="163" t="s">
        <v>273</v>
      </c>
      <c r="F10" s="163" t="s">
        <v>274</v>
      </c>
      <c r="G10" s="163" t="s">
        <v>191</v>
      </c>
      <c r="H10" s="163" t="s">
        <v>107</v>
      </c>
      <c r="I10" s="163" t="s">
        <v>434</v>
      </c>
      <c r="J10" s="163" t="s">
        <v>275</v>
      </c>
      <c r="K10" s="554"/>
      <c r="L10" s="554"/>
    </row>
    <row r="11" spans="1:253" customFormat="1" ht="83.25" customHeight="1" thickBot="1">
      <c r="A11" s="51">
        <v>45</v>
      </c>
      <c r="B11" s="55" t="s">
        <v>533</v>
      </c>
      <c r="C11" s="189">
        <f>SUM(D11:J11)</f>
        <v>232560</v>
      </c>
      <c r="D11" s="57">
        <v>69900</v>
      </c>
      <c r="E11" s="57">
        <v>23446</v>
      </c>
      <c r="F11" s="57">
        <v>69494</v>
      </c>
      <c r="G11" s="57">
        <v>7980</v>
      </c>
      <c r="H11" s="57">
        <v>23351</v>
      </c>
      <c r="I11" s="57">
        <v>29419</v>
      </c>
      <c r="J11" s="57">
        <v>8970</v>
      </c>
      <c r="K11" s="556" t="s">
        <v>538</v>
      </c>
      <c r="L11" s="556"/>
    </row>
    <row r="12" spans="1:253" customFormat="1" ht="83.25" customHeight="1" thickBot="1">
      <c r="A12" s="53">
        <v>46</v>
      </c>
      <c r="B12" s="56" t="s">
        <v>534</v>
      </c>
      <c r="C12" s="187">
        <f>SUM(D12:J12)</f>
        <v>925622</v>
      </c>
      <c r="D12" s="58">
        <v>403525</v>
      </c>
      <c r="E12" s="58">
        <v>35766</v>
      </c>
      <c r="F12" s="58">
        <v>196721</v>
      </c>
      <c r="G12" s="58">
        <v>25295</v>
      </c>
      <c r="H12" s="58">
        <v>88814</v>
      </c>
      <c r="I12" s="58">
        <v>143264</v>
      </c>
      <c r="J12" s="58">
        <v>32237</v>
      </c>
      <c r="K12" s="534" t="s">
        <v>537</v>
      </c>
      <c r="L12" s="534"/>
    </row>
    <row r="13" spans="1:253" customFormat="1" ht="83.25" customHeight="1">
      <c r="A13" s="52">
        <v>47</v>
      </c>
      <c r="B13" s="62" t="s">
        <v>535</v>
      </c>
      <c r="C13" s="188">
        <f>SUM(D13:J13)</f>
        <v>1187514</v>
      </c>
      <c r="D13" s="63">
        <v>251517</v>
      </c>
      <c r="E13" s="63">
        <v>69211</v>
      </c>
      <c r="F13" s="63">
        <v>80226</v>
      </c>
      <c r="G13" s="63">
        <v>108867</v>
      </c>
      <c r="H13" s="63">
        <v>245553</v>
      </c>
      <c r="I13" s="63">
        <v>225223</v>
      </c>
      <c r="J13" s="63">
        <v>206917</v>
      </c>
      <c r="K13" s="538" t="s">
        <v>536</v>
      </c>
      <c r="L13" s="538"/>
    </row>
    <row r="14" spans="1:253" customFormat="1" ht="57" customHeight="1">
      <c r="A14" s="539" t="s">
        <v>207</v>
      </c>
      <c r="B14" s="539"/>
      <c r="C14" s="311">
        <f>SUM(C11:C13)</f>
        <v>2345696</v>
      </c>
      <c r="D14" s="323">
        <f t="shared" ref="D14:J14" si="0">SUM(D11:D13)</f>
        <v>724942</v>
      </c>
      <c r="E14" s="323">
        <f t="shared" si="0"/>
        <v>128423</v>
      </c>
      <c r="F14" s="323">
        <f t="shared" si="0"/>
        <v>346441</v>
      </c>
      <c r="G14" s="323">
        <f t="shared" si="0"/>
        <v>142142</v>
      </c>
      <c r="H14" s="323">
        <f t="shared" si="0"/>
        <v>357718</v>
      </c>
      <c r="I14" s="323">
        <f t="shared" si="0"/>
        <v>397906</v>
      </c>
      <c r="J14" s="323">
        <f t="shared" si="0"/>
        <v>248124</v>
      </c>
      <c r="K14" s="540" t="s">
        <v>204</v>
      </c>
      <c r="L14" s="540"/>
    </row>
    <row r="18" spans="3:37" ht="14.25" customHeight="1">
      <c r="C18" s="136"/>
      <c r="D18" s="136"/>
      <c r="E18" s="136"/>
      <c r="F18" s="136"/>
      <c r="G18" s="136"/>
      <c r="H18" s="136"/>
      <c r="I18" s="136"/>
      <c r="J18" s="136"/>
      <c r="K18" s="158"/>
      <c r="L18" s="158"/>
      <c r="N18" s="136"/>
      <c r="O18" s="158"/>
      <c r="P18" s="158"/>
      <c r="R18" s="136"/>
      <c r="S18" s="158"/>
      <c r="T18" s="158"/>
      <c r="V18" s="136"/>
      <c r="W18" s="136"/>
    </row>
    <row r="19" spans="3:37" ht="14.25" customHeight="1">
      <c r="C19" s="136"/>
      <c r="D19" s="136"/>
      <c r="E19"/>
      <c r="F19"/>
      <c r="G19" s="136"/>
      <c r="H19" s="136"/>
      <c r="I19"/>
      <c r="J19"/>
      <c r="K19" s="136"/>
      <c r="L19" s="136"/>
      <c r="M19"/>
      <c r="N19"/>
      <c r="O19" s="136"/>
      <c r="P19" s="136"/>
      <c r="Q19" s="136"/>
      <c r="R19" s="136"/>
      <c r="S19"/>
      <c r="T19"/>
      <c r="U19" s="136"/>
      <c r="V19" s="136"/>
      <c r="W19" s="136"/>
      <c r="X19"/>
      <c r="Y19"/>
      <c r="Z19"/>
      <c r="AA19" s="136"/>
      <c r="AB19" s="136"/>
      <c r="AC19"/>
      <c r="AD19"/>
      <c r="AE19" s="136"/>
      <c r="AF19" s="136"/>
      <c r="AG19"/>
      <c r="AH19"/>
      <c r="AI19" s="136"/>
      <c r="AJ19" s="136"/>
      <c r="AK19" s="136"/>
    </row>
  </sheetData>
  <mergeCells count="39">
    <mergeCell ref="A14:B14"/>
    <mergeCell ref="K14:L14"/>
    <mergeCell ref="EX6:FI6"/>
    <mergeCell ref="FJ6:FU6"/>
    <mergeCell ref="CD6:CO6"/>
    <mergeCell ref="CP6:DA6"/>
    <mergeCell ref="DB6:DM6"/>
    <mergeCell ref="DN6:DY6"/>
    <mergeCell ref="DZ6:EK6"/>
    <mergeCell ref="EL6:EW6"/>
    <mergeCell ref="K11:L11"/>
    <mergeCell ref="K12:L12"/>
    <mergeCell ref="K13:L13"/>
    <mergeCell ref="A8:B8"/>
    <mergeCell ref="A9:A10"/>
    <mergeCell ref="B9:B10"/>
    <mergeCell ref="AT6:BE6"/>
    <mergeCell ref="A6:L6"/>
    <mergeCell ref="AH6:AS6"/>
    <mergeCell ref="IP6:IS6"/>
    <mergeCell ref="C8:J8"/>
    <mergeCell ref="FV6:GG6"/>
    <mergeCell ref="GH6:GS6"/>
    <mergeCell ref="BF6:BQ6"/>
    <mergeCell ref="BR6:CC6"/>
    <mergeCell ref="GT6:HE6"/>
    <mergeCell ref="HF6:HQ6"/>
    <mergeCell ref="M6:U6"/>
    <mergeCell ref="V6:AG6"/>
    <mergeCell ref="ID6:IO6"/>
    <mergeCell ref="HR6:IC6"/>
    <mergeCell ref="K8:L8"/>
    <mergeCell ref="K9:L10"/>
    <mergeCell ref="A1:L1"/>
    <mergeCell ref="A2:L2"/>
    <mergeCell ref="A3:L3"/>
    <mergeCell ref="A5:L5"/>
    <mergeCell ref="A4:L4"/>
    <mergeCell ref="A7:L7"/>
  </mergeCells>
  <phoneticPr fontId="19" type="noConversion"/>
  <printOptions horizontalCentered="1" verticalCentered="1"/>
  <pageMargins left="0" right="0" top="0" bottom="0" header="0.31496062992125984" footer="0.31496062992125984"/>
  <pageSetup paperSize="9" scale="90"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3" tint="0.39997558519241921"/>
  </sheetPr>
  <dimension ref="A1:AA126"/>
  <sheetViews>
    <sheetView view="pageBreakPreview" topLeftCell="A22" zoomScale="70" zoomScaleSheetLayoutView="70" workbookViewId="0">
      <selection activeCell="F46" sqref="F46"/>
    </sheetView>
  </sheetViews>
  <sheetFormatPr defaultColWidth="9.125" defaultRowHeight="14.25"/>
  <cols>
    <col min="1" max="1" width="5.75" style="14" customWidth="1"/>
    <col min="2" max="2" width="35.75" style="7" customWidth="1"/>
    <col min="3" max="5" width="8.625" style="7" customWidth="1"/>
    <col min="6" max="6" width="9.125" style="7" customWidth="1"/>
    <col min="7" max="10" width="8.625" style="7" customWidth="1"/>
    <col min="11" max="11" width="35.75" style="7" customWidth="1"/>
    <col min="12" max="12" width="5.75" style="7" customWidth="1"/>
    <col min="13" max="16384" width="9.125" style="7"/>
  </cols>
  <sheetData>
    <row r="1" spans="1:12" s="3" customFormat="1" ht="4.9000000000000004" customHeight="1">
      <c r="A1" s="536"/>
      <c r="B1" s="536"/>
      <c r="C1" s="536"/>
      <c r="D1" s="536"/>
      <c r="E1" s="536"/>
      <c r="F1" s="536"/>
      <c r="G1" s="536"/>
      <c r="H1" s="536"/>
      <c r="I1" s="536"/>
      <c r="J1" s="536"/>
      <c r="K1" s="536"/>
      <c r="L1" s="536"/>
    </row>
    <row r="2" spans="1:12" ht="16.5" customHeight="1">
      <c r="A2" s="537" t="s">
        <v>276</v>
      </c>
      <c r="B2" s="537"/>
      <c r="C2" s="537"/>
      <c r="D2" s="537"/>
      <c r="E2" s="537"/>
      <c r="F2" s="537"/>
      <c r="G2" s="537"/>
      <c r="H2" s="537"/>
      <c r="I2" s="537"/>
      <c r="J2" s="537"/>
      <c r="K2" s="537"/>
      <c r="L2" s="537"/>
    </row>
    <row r="3" spans="1:12" ht="18" customHeight="1">
      <c r="A3" s="537" t="s">
        <v>49</v>
      </c>
      <c r="B3" s="537"/>
      <c r="C3" s="537"/>
      <c r="D3" s="537"/>
      <c r="E3" s="537"/>
      <c r="F3" s="537"/>
      <c r="G3" s="537"/>
      <c r="H3" s="537"/>
      <c r="I3" s="537"/>
      <c r="J3" s="537"/>
      <c r="K3" s="537"/>
      <c r="L3" s="537"/>
    </row>
    <row r="4" spans="1:12" ht="18" customHeight="1">
      <c r="A4" s="537" t="s">
        <v>656</v>
      </c>
      <c r="B4" s="537"/>
      <c r="C4" s="537"/>
      <c r="D4" s="537"/>
      <c r="E4" s="537"/>
      <c r="F4" s="537"/>
      <c r="G4" s="537"/>
      <c r="H4" s="537"/>
      <c r="I4" s="537"/>
      <c r="J4" s="537"/>
      <c r="K4" s="537"/>
      <c r="L4" s="537"/>
    </row>
    <row r="5" spans="1:12" ht="15.75" customHeight="1">
      <c r="A5" s="535" t="s">
        <v>277</v>
      </c>
      <c r="B5" s="535"/>
      <c r="C5" s="535"/>
      <c r="D5" s="535"/>
      <c r="E5" s="535"/>
      <c r="F5" s="535"/>
      <c r="G5" s="535"/>
      <c r="H5" s="535"/>
      <c r="I5" s="535"/>
      <c r="J5" s="535"/>
      <c r="K5" s="535"/>
      <c r="L5" s="535"/>
    </row>
    <row r="6" spans="1:12" ht="15.75" customHeight="1">
      <c r="A6" s="535" t="s">
        <v>262</v>
      </c>
      <c r="B6" s="535"/>
      <c r="C6" s="535"/>
      <c r="D6" s="535"/>
      <c r="E6" s="535"/>
      <c r="F6" s="535"/>
      <c r="G6" s="535"/>
      <c r="H6" s="535"/>
      <c r="I6" s="535"/>
      <c r="J6" s="535"/>
      <c r="K6" s="535"/>
      <c r="L6" s="535"/>
    </row>
    <row r="7" spans="1:12" ht="15.75" customHeight="1">
      <c r="A7" s="535" t="s">
        <v>657</v>
      </c>
      <c r="B7" s="535"/>
      <c r="C7" s="535"/>
      <c r="D7" s="535"/>
      <c r="E7" s="535"/>
      <c r="F7" s="535"/>
      <c r="G7" s="535"/>
      <c r="H7" s="535"/>
      <c r="I7" s="535"/>
      <c r="J7" s="535"/>
      <c r="K7" s="535"/>
      <c r="L7" s="535"/>
    </row>
    <row r="8" spans="1:12" ht="16.5" customHeight="1">
      <c r="A8" s="541" t="s">
        <v>694</v>
      </c>
      <c r="B8" s="541"/>
      <c r="D8" s="61"/>
      <c r="E8" s="61"/>
      <c r="F8" s="542">
        <v>2021</v>
      </c>
      <c r="G8" s="542"/>
      <c r="H8" s="61"/>
      <c r="I8" s="61"/>
      <c r="J8" s="61"/>
      <c r="K8" s="543" t="s">
        <v>354</v>
      </c>
      <c r="L8" s="543"/>
    </row>
    <row r="9" spans="1:12" ht="43.9" customHeight="1">
      <c r="A9" s="550" t="s">
        <v>444</v>
      </c>
      <c r="B9" s="547" t="s">
        <v>210</v>
      </c>
      <c r="C9" s="191" t="s">
        <v>256</v>
      </c>
      <c r="D9" s="191" t="s">
        <v>257</v>
      </c>
      <c r="E9" s="191" t="s">
        <v>269</v>
      </c>
      <c r="F9" s="191" t="s">
        <v>270</v>
      </c>
      <c r="G9" s="191" t="s">
        <v>104</v>
      </c>
      <c r="H9" s="191" t="s">
        <v>105</v>
      </c>
      <c r="I9" s="191" t="s">
        <v>106</v>
      </c>
      <c r="J9" s="191" t="s">
        <v>271</v>
      </c>
      <c r="K9" s="597" t="s">
        <v>215</v>
      </c>
      <c r="L9" s="598"/>
    </row>
    <row r="10" spans="1:12" ht="51" customHeight="1">
      <c r="A10" s="554"/>
      <c r="B10" s="549"/>
      <c r="C10" s="84" t="s">
        <v>207</v>
      </c>
      <c r="D10" s="163" t="s">
        <v>272</v>
      </c>
      <c r="E10" s="163" t="s">
        <v>273</v>
      </c>
      <c r="F10" s="163" t="s">
        <v>274</v>
      </c>
      <c r="G10" s="163" t="s">
        <v>191</v>
      </c>
      <c r="H10" s="163" t="s">
        <v>107</v>
      </c>
      <c r="I10" s="163" t="s">
        <v>421</v>
      </c>
      <c r="J10" s="163" t="s">
        <v>275</v>
      </c>
      <c r="K10" s="599"/>
      <c r="L10" s="600"/>
    </row>
    <row r="11" spans="1:12" customFormat="1" ht="22.9" customHeight="1">
      <c r="A11" s="202">
        <v>4511</v>
      </c>
      <c r="B11" s="198" t="s">
        <v>559</v>
      </c>
      <c r="C11" s="207">
        <f>SUM(D11:J11)</f>
        <v>63210</v>
      </c>
      <c r="D11" s="208">
        <v>1230</v>
      </c>
      <c r="E11" s="208">
        <v>2858</v>
      </c>
      <c r="F11" s="208">
        <v>46202</v>
      </c>
      <c r="G11" s="208">
        <v>1648</v>
      </c>
      <c r="H11" s="208">
        <v>6669</v>
      </c>
      <c r="I11" s="208">
        <v>4518</v>
      </c>
      <c r="J11" s="208">
        <v>85</v>
      </c>
      <c r="K11" s="582" t="s">
        <v>558</v>
      </c>
      <c r="L11" s="582"/>
    </row>
    <row r="12" spans="1:12" customFormat="1" ht="22.9" customHeight="1">
      <c r="A12" s="200">
        <v>4512</v>
      </c>
      <c r="B12" s="90" t="s">
        <v>560</v>
      </c>
      <c r="C12" s="209">
        <f t="shared" ref="C12:C69" si="0">SUM(D12:J12)</f>
        <v>74924</v>
      </c>
      <c r="D12" s="210">
        <v>41559</v>
      </c>
      <c r="E12" s="210">
        <v>13446</v>
      </c>
      <c r="F12" s="210">
        <v>6527</v>
      </c>
      <c r="G12" s="210">
        <v>974</v>
      </c>
      <c r="H12" s="210">
        <v>3323</v>
      </c>
      <c r="I12" s="210">
        <v>3406</v>
      </c>
      <c r="J12" s="210">
        <v>5689</v>
      </c>
      <c r="K12" s="573" t="s">
        <v>561</v>
      </c>
      <c r="L12" s="573"/>
    </row>
    <row r="13" spans="1:12" customFormat="1" ht="22.9" customHeight="1">
      <c r="A13" s="199">
        <v>4519</v>
      </c>
      <c r="B13" s="59" t="s">
        <v>718</v>
      </c>
      <c r="C13" s="211">
        <f t="shared" si="0"/>
        <v>1026</v>
      </c>
      <c r="D13" s="212">
        <v>285</v>
      </c>
      <c r="E13" s="212">
        <v>285</v>
      </c>
      <c r="F13" s="212">
        <v>0</v>
      </c>
      <c r="G13" s="212">
        <v>228</v>
      </c>
      <c r="H13" s="212">
        <v>228</v>
      </c>
      <c r="I13" s="212">
        <v>0</v>
      </c>
      <c r="J13" s="212">
        <v>0</v>
      </c>
      <c r="K13" s="568" t="s">
        <v>719</v>
      </c>
      <c r="L13" s="568"/>
    </row>
    <row r="14" spans="1:12" customFormat="1" ht="22.9" customHeight="1">
      <c r="A14" s="200">
        <v>4531</v>
      </c>
      <c r="B14" s="90" t="s">
        <v>562</v>
      </c>
      <c r="C14" s="209">
        <f t="shared" si="0"/>
        <v>82375</v>
      </c>
      <c r="D14" s="210">
        <v>24827</v>
      </c>
      <c r="E14" s="210">
        <v>6367</v>
      </c>
      <c r="F14" s="210">
        <v>15456</v>
      </c>
      <c r="G14" s="210">
        <v>4096</v>
      </c>
      <c r="H14" s="210">
        <v>9333</v>
      </c>
      <c r="I14" s="210">
        <v>19100</v>
      </c>
      <c r="J14" s="210">
        <v>3196</v>
      </c>
      <c r="K14" s="573" t="s">
        <v>608</v>
      </c>
      <c r="L14" s="573"/>
    </row>
    <row r="15" spans="1:12" customFormat="1" ht="22.9" customHeight="1">
      <c r="A15" s="199">
        <v>4532</v>
      </c>
      <c r="B15" s="59" t="s">
        <v>563</v>
      </c>
      <c r="C15" s="211">
        <f t="shared" si="0"/>
        <v>9209</v>
      </c>
      <c r="D15" s="212">
        <v>1999</v>
      </c>
      <c r="E15" s="212">
        <v>401</v>
      </c>
      <c r="F15" s="212">
        <v>1308</v>
      </c>
      <c r="G15" s="212">
        <v>783</v>
      </c>
      <c r="H15" s="212">
        <v>2977</v>
      </c>
      <c r="I15" s="212">
        <v>1741</v>
      </c>
      <c r="J15" s="212">
        <v>0</v>
      </c>
      <c r="K15" s="568" t="s">
        <v>607</v>
      </c>
      <c r="L15" s="568"/>
    </row>
    <row r="16" spans="1:12" customFormat="1" ht="22.9" customHeight="1">
      <c r="A16" s="200">
        <v>4539</v>
      </c>
      <c r="B16" s="90" t="s">
        <v>564</v>
      </c>
      <c r="C16" s="209">
        <f t="shared" si="0"/>
        <v>1814</v>
      </c>
      <c r="D16" s="210">
        <v>0</v>
      </c>
      <c r="E16" s="210">
        <v>88</v>
      </c>
      <c r="F16" s="210">
        <v>0</v>
      </c>
      <c r="G16" s="210">
        <v>251</v>
      </c>
      <c r="H16" s="210">
        <v>821</v>
      </c>
      <c r="I16" s="210">
        <v>654</v>
      </c>
      <c r="J16" s="210">
        <v>0</v>
      </c>
      <c r="K16" s="573" t="s">
        <v>606</v>
      </c>
      <c r="L16" s="573"/>
    </row>
    <row r="17" spans="1:14" customFormat="1" ht="16.899999999999999" customHeight="1">
      <c r="A17" s="199">
        <v>4610</v>
      </c>
      <c r="B17" s="59" t="s">
        <v>539</v>
      </c>
      <c r="C17" s="211">
        <f t="shared" si="0"/>
        <v>2983</v>
      </c>
      <c r="D17" s="212">
        <v>1629</v>
      </c>
      <c r="E17" s="212">
        <v>232</v>
      </c>
      <c r="F17" s="212">
        <v>26</v>
      </c>
      <c r="G17" s="212">
        <v>243</v>
      </c>
      <c r="H17" s="212">
        <v>390</v>
      </c>
      <c r="I17" s="212">
        <v>59</v>
      </c>
      <c r="J17" s="212">
        <v>404</v>
      </c>
      <c r="K17" s="568" t="s">
        <v>548</v>
      </c>
      <c r="L17" s="568"/>
    </row>
    <row r="18" spans="1:14" customFormat="1" ht="16.899999999999999" customHeight="1">
      <c r="A18" s="200">
        <v>4620</v>
      </c>
      <c r="B18" s="90" t="s">
        <v>565</v>
      </c>
      <c r="C18" s="209">
        <f t="shared" si="0"/>
        <v>14774</v>
      </c>
      <c r="D18" s="210">
        <v>2269</v>
      </c>
      <c r="E18" s="210">
        <v>543</v>
      </c>
      <c r="F18" s="210">
        <v>780</v>
      </c>
      <c r="G18" s="210">
        <v>391</v>
      </c>
      <c r="H18" s="210">
        <v>2298</v>
      </c>
      <c r="I18" s="210">
        <v>6765</v>
      </c>
      <c r="J18" s="210">
        <v>1728</v>
      </c>
      <c r="K18" s="573" t="s">
        <v>605</v>
      </c>
      <c r="L18" s="573"/>
    </row>
    <row r="19" spans="1:14" customFormat="1" ht="16.899999999999999" customHeight="1">
      <c r="A19" s="199">
        <v>4631</v>
      </c>
      <c r="B19" s="59" t="s">
        <v>540</v>
      </c>
      <c r="C19" s="211">
        <f t="shared" si="0"/>
        <v>14181</v>
      </c>
      <c r="D19" s="212">
        <v>4583</v>
      </c>
      <c r="E19" s="212">
        <v>671</v>
      </c>
      <c r="F19" s="212">
        <v>454</v>
      </c>
      <c r="G19" s="212">
        <v>114</v>
      </c>
      <c r="H19" s="212">
        <v>1469</v>
      </c>
      <c r="I19" s="212">
        <v>5281</v>
      </c>
      <c r="J19" s="212">
        <v>1609</v>
      </c>
      <c r="K19" s="568" t="s">
        <v>549</v>
      </c>
      <c r="L19" s="568"/>
    </row>
    <row r="20" spans="1:14" customFormat="1" ht="16.899999999999999" customHeight="1">
      <c r="A20" s="200">
        <v>4632</v>
      </c>
      <c r="B20" s="90" t="s">
        <v>609</v>
      </c>
      <c r="C20" s="209">
        <f t="shared" si="0"/>
        <v>17005</v>
      </c>
      <c r="D20" s="210">
        <v>4873</v>
      </c>
      <c r="E20" s="210">
        <v>1026</v>
      </c>
      <c r="F20" s="210">
        <v>450</v>
      </c>
      <c r="G20" s="210">
        <v>729</v>
      </c>
      <c r="H20" s="210">
        <v>3406</v>
      </c>
      <c r="I20" s="210">
        <v>4993</v>
      </c>
      <c r="J20" s="210">
        <v>1528</v>
      </c>
      <c r="K20" s="573" t="s">
        <v>604</v>
      </c>
      <c r="L20" s="573"/>
    </row>
    <row r="21" spans="1:14" customFormat="1" ht="29.25" customHeight="1">
      <c r="A21" s="199">
        <v>4641</v>
      </c>
      <c r="B21" s="59" t="s">
        <v>610</v>
      </c>
      <c r="C21" s="211">
        <f t="shared" si="0"/>
        <v>7846</v>
      </c>
      <c r="D21" s="212">
        <v>0</v>
      </c>
      <c r="E21" s="212">
        <v>345</v>
      </c>
      <c r="F21" s="212">
        <v>782</v>
      </c>
      <c r="G21" s="212">
        <v>1043</v>
      </c>
      <c r="H21" s="212">
        <v>1234</v>
      </c>
      <c r="I21" s="212">
        <v>2667</v>
      </c>
      <c r="J21" s="212">
        <v>1775</v>
      </c>
      <c r="K21" s="568" t="s">
        <v>603</v>
      </c>
      <c r="L21" s="568"/>
    </row>
    <row r="22" spans="1:14" customFormat="1" ht="30" customHeight="1">
      <c r="A22" s="200">
        <v>4647</v>
      </c>
      <c r="B22" s="90" t="s">
        <v>611</v>
      </c>
      <c r="C22" s="209">
        <f t="shared" si="0"/>
        <v>308486</v>
      </c>
      <c r="D22" s="210">
        <v>300171</v>
      </c>
      <c r="E22" s="210">
        <v>1748</v>
      </c>
      <c r="F22" s="210">
        <v>769</v>
      </c>
      <c r="G22" s="210">
        <v>637</v>
      </c>
      <c r="H22" s="210">
        <v>3967</v>
      </c>
      <c r="I22" s="210">
        <v>1096</v>
      </c>
      <c r="J22" s="210">
        <v>98</v>
      </c>
      <c r="K22" s="573" t="s">
        <v>602</v>
      </c>
      <c r="L22" s="573"/>
    </row>
    <row r="23" spans="1:14" customFormat="1" ht="43.5" customHeight="1">
      <c r="A23" s="199">
        <v>4648</v>
      </c>
      <c r="B23" s="59" t="s">
        <v>612</v>
      </c>
      <c r="C23" s="211">
        <f t="shared" si="0"/>
        <v>9027</v>
      </c>
      <c r="D23" s="212">
        <v>840</v>
      </c>
      <c r="E23" s="212">
        <v>1008</v>
      </c>
      <c r="F23" s="212">
        <v>415</v>
      </c>
      <c r="G23" s="212">
        <v>639</v>
      </c>
      <c r="H23" s="212">
        <v>2235</v>
      </c>
      <c r="I23" s="212">
        <v>3135</v>
      </c>
      <c r="J23" s="212">
        <v>755</v>
      </c>
      <c r="K23" s="568" t="s">
        <v>601</v>
      </c>
      <c r="L23" s="568"/>
    </row>
    <row r="24" spans="1:14" s="430" customFormat="1" ht="39">
      <c r="A24" s="200">
        <v>4649</v>
      </c>
      <c r="B24" s="90" t="s">
        <v>728</v>
      </c>
      <c r="C24" s="209">
        <f t="shared" si="0"/>
        <v>0</v>
      </c>
      <c r="D24" s="210">
        <v>0</v>
      </c>
      <c r="E24" s="210">
        <v>0</v>
      </c>
      <c r="F24" s="210">
        <v>0</v>
      </c>
      <c r="G24" s="210">
        <v>0</v>
      </c>
      <c r="H24" s="210">
        <v>0</v>
      </c>
      <c r="I24" s="210">
        <v>0</v>
      </c>
      <c r="J24" s="210">
        <v>0</v>
      </c>
      <c r="K24" s="573" t="s">
        <v>720</v>
      </c>
      <c r="L24" s="573"/>
    </row>
    <row r="25" spans="1:14" customFormat="1" ht="19.5">
      <c r="A25" s="199">
        <v>4651</v>
      </c>
      <c r="B25" s="59" t="s">
        <v>613</v>
      </c>
      <c r="C25" s="211">
        <f t="shared" si="0"/>
        <v>1179</v>
      </c>
      <c r="D25" s="212">
        <v>0</v>
      </c>
      <c r="E25" s="212">
        <v>144</v>
      </c>
      <c r="F25" s="212">
        <v>357</v>
      </c>
      <c r="G25" s="212">
        <v>3</v>
      </c>
      <c r="H25" s="212">
        <v>188</v>
      </c>
      <c r="I25" s="212">
        <v>487</v>
      </c>
      <c r="J25" s="212">
        <v>0</v>
      </c>
      <c r="K25" s="568" t="s">
        <v>600</v>
      </c>
      <c r="L25" s="568"/>
    </row>
    <row r="26" spans="1:14" customFormat="1" ht="22.5" customHeight="1">
      <c r="A26" s="200">
        <v>4652</v>
      </c>
      <c r="B26" s="90" t="s">
        <v>614</v>
      </c>
      <c r="C26" s="209">
        <f t="shared" si="0"/>
        <v>12497</v>
      </c>
      <c r="D26" s="210">
        <v>0</v>
      </c>
      <c r="E26" s="210">
        <v>2490</v>
      </c>
      <c r="F26" s="210">
        <v>124</v>
      </c>
      <c r="G26" s="210">
        <v>943</v>
      </c>
      <c r="H26" s="210">
        <v>2399</v>
      </c>
      <c r="I26" s="210">
        <v>3370</v>
      </c>
      <c r="J26" s="210">
        <v>3171</v>
      </c>
      <c r="K26" s="573" t="s">
        <v>599</v>
      </c>
      <c r="L26" s="573"/>
    </row>
    <row r="27" spans="1:14" customFormat="1" ht="22.5" customHeight="1">
      <c r="A27" s="199">
        <v>4653</v>
      </c>
      <c r="B27" s="59" t="s">
        <v>615</v>
      </c>
      <c r="C27" s="211">
        <f t="shared" si="0"/>
        <v>1932</v>
      </c>
      <c r="D27" s="212">
        <v>10</v>
      </c>
      <c r="E27" s="212">
        <v>400</v>
      </c>
      <c r="F27" s="212">
        <v>294</v>
      </c>
      <c r="G27" s="212">
        <v>324</v>
      </c>
      <c r="H27" s="212">
        <v>496</v>
      </c>
      <c r="I27" s="212">
        <v>408</v>
      </c>
      <c r="J27" s="212">
        <v>0</v>
      </c>
      <c r="K27" s="568" t="s">
        <v>598</v>
      </c>
      <c r="L27" s="568"/>
    </row>
    <row r="28" spans="1:14" customFormat="1">
      <c r="A28" s="201">
        <v>4659</v>
      </c>
      <c r="B28" s="197" t="s">
        <v>616</v>
      </c>
      <c r="C28" s="95">
        <f t="shared" si="0"/>
        <v>339964</v>
      </c>
      <c r="D28" s="213">
        <v>48945</v>
      </c>
      <c r="E28" s="213">
        <v>7975</v>
      </c>
      <c r="F28" s="213">
        <v>166269</v>
      </c>
      <c r="G28" s="213">
        <v>12756</v>
      </c>
      <c r="H28" s="213">
        <v>29607</v>
      </c>
      <c r="I28" s="213">
        <v>56967</v>
      </c>
      <c r="J28" s="213">
        <v>17445</v>
      </c>
      <c r="K28" s="574" t="s">
        <v>550</v>
      </c>
      <c r="L28" s="574"/>
    </row>
    <row r="29" spans="1:14" customFormat="1" ht="22.9" customHeight="1">
      <c r="A29" s="199">
        <v>4661</v>
      </c>
      <c r="B29" s="59" t="s">
        <v>617</v>
      </c>
      <c r="C29" s="211">
        <f t="shared" si="0"/>
        <v>1106</v>
      </c>
      <c r="D29" s="212">
        <v>0</v>
      </c>
      <c r="E29" s="212">
        <v>163</v>
      </c>
      <c r="F29" s="212">
        <v>206</v>
      </c>
      <c r="G29" s="212">
        <v>162</v>
      </c>
      <c r="H29" s="212">
        <v>234</v>
      </c>
      <c r="I29" s="212">
        <v>341</v>
      </c>
      <c r="J29" s="212">
        <v>0</v>
      </c>
      <c r="K29" s="568" t="s">
        <v>597</v>
      </c>
      <c r="L29" s="568"/>
    </row>
    <row r="30" spans="1:14" customFormat="1">
      <c r="A30" s="200">
        <v>4662</v>
      </c>
      <c r="B30" s="90" t="s">
        <v>541</v>
      </c>
      <c r="C30" s="209">
        <f t="shared" si="0"/>
        <v>1178</v>
      </c>
      <c r="D30" s="210">
        <v>0</v>
      </c>
      <c r="E30" s="210">
        <v>50</v>
      </c>
      <c r="F30" s="210">
        <v>311</v>
      </c>
      <c r="G30" s="210">
        <v>0</v>
      </c>
      <c r="H30" s="210">
        <v>590</v>
      </c>
      <c r="I30" s="210">
        <v>147</v>
      </c>
      <c r="J30" s="210">
        <v>80</v>
      </c>
      <c r="K30" s="573" t="s">
        <v>551</v>
      </c>
      <c r="L30" s="573"/>
    </row>
    <row r="31" spans="1:14" customFormat="1" ht="21.75" customHeight="1">
      <c r="A31" s="199">
        <v>4663</v>
      </c>
      <c r="B31" s="59" t="s">
        <v>618</v>
      </c>
      <c r="C31" s="211">
        <f t="shared" si="0"/>
        <v>181699</v>
      </c>
      <c r="D31" s="212">
        <v>39686</v>
      </c>
      <c r="E31" s="212">
        <v>17181</v>
      </c>
      <c r="F31" s="212">
        <v>25357</v>
      </c>
      <c r="G31" s="212">
        <v>5910</v>
      </c>
      <c r="H31" s="212">
        <v>37853</v>
      </c>
      <c r="I31" s="212">
        <v>52232</v>
      </c>
      <c r="J31" s="212">
        <v>3480</v>
      </c>
      <c r="K31" s="568" t="s">
        <v>596</v>
      </c>
      <c r="L31" s="568"/>
    </row>
    <row r="32" spans="1:14" customFormat="1" ht="15" customHeight="1" thickBot="1">
      <c r="A32" s="347">
        <v>4669</v>
      </c>
      <c r="B32" s="348" t="s">
        <v>732</v>
      </c>
      <c r="C32" s="209">
        <f t="shared" si="0"/>
        <v>8540</v>
      </c>
      <c r="D32" s="210">
        <v>131</v>
      </c>
      <c r="E32" s="210">
        <v>692</v>
      </c>
      <c r="F32" s="210">
        <v>0</v>
      </c>
      <c r="G32" s="210">
        <v>1254</v>
      </c>
      <c r="H32" s="210">
        <v>1855</v>
      </c>
      <c r="I32" s="210">
        <v>4566</v>
      </c>
      <c r="J32" s="210">
        <v>42</v>
      </c>
      <c r="K32" s="705" t="s">
        <v>733</v>
      </c>
      <c r="L32" s="706"/>
      <c r="M32" s="7"/>
      <c r="N32" s="7"/>
    </row>
    <row r="33" spans="1:12" customFormat="1" ht="13.5" customHeight="1">
      <c r="A33" s="199">
        <v>4690</v>
      </c>
      <c r="B33" s="59" t="s">
        <v>542</v>
      </c>
      <c r="C33" s="211">
        <f t="shared" si="0"/>
        <v>520</v>
      </c>
      <c r="D33" s="212">
        <v>0</v>
      </c>
      <c r="E33" s="212">
        <v>150</v>
      </c>
      <c r="F33" s="212">
        <v>36</v>
      </c>
      <c r="G33" s="212">
        <v>0</v>
      </c>
      <c r="H33" s="212">
        <v>81</v>
      </c>
      <c r="I33" s="212">
        <v>253</v>
      </c>
      <c r="J33" s="212">
        <v>0</v>
      </c>
      <c r="K33" s="568" t="s">
        <v>552</v>
      </c>
      <c r="L33" s="568"/>
    </row>
    <row r="34" spans="1:12" customFormat="1" ht="20.25" customHeight="1">
      <c r="A34" s="200">
        <v>4691</v>
      </c>
      <c r="B34" s="90" t="s">
        <v>619</v>
      </c>
      <c r="C34" s="209">
        <f t="shared" si="0"/>
        <v>861</v>
      </c>
      <c r="D34" s="210">
        <v>292</v>
      </c>
      <c r="E34" s="210">
        <v>54</v>
      </c>
      <c r="F34" s="210">
        <v>51</v>
      </c>
      <c r="G34" s="210">
        <v>124</v>
      </c>
      <c r="H34" s="210">
        <v>97</v>
      </c>
      <c r="I34" s="210">
        <v>119</v>
      </c>
      <c r="J34" s="210">
        <v>124</v>
      </c>
      <c r="K34" s="573" t="s">
        <v>595</v>
      </c>
      <c r="L34" s="573"/>
    </row>
    <row r="35" spans="1:12" customFormat="1" ht="19.5" customHeight="1">
      <c r="A35" s="199">
        <v>4692</v>
      </c>
      <c r="B35" s="59" t="s">
        <v>620</v>
      </c>
      <c r="C35" s="211">
        <f t="shared" si="0"/>
        <v>1845</v>
      </c>
      <c r="D35" s="212">
        <v>97</v>
      </c>
      <c r="E35" s="212">
        <v>896</v>
      </c>
      <c r="F35" s="212">
        <v>38</v>
      </c>
      <c r="G35" s="212">
        <v>21</v>
      </c>
      <c r="H35" s="212">
        <v>416</v>
      </c>
      <c r="I35" s="212">
        <v>377</v>
      </c>
      <c r="J35" s="212">
        <v>0</v>
      </c>
      <c r="K35" s="568" t="s">
        <v>594</v>
      </c>
      <c r="L35" s="568"/>
    </row>
    <row r="36" spans="1:12" customFormat="1" ht="16.899999999999999" customHeight="1">
      <c r="A36" s="200">
        <v>4712</v>
      </c>
      <c r="B36" s="90" t="s">
        <v>543</v>
      </c>
      <c r="C36" s="209">
        <f t="shared" si="0"/>
        <v>33494</v>
      </c>
      <c r="D36" s="210">
        <v>877</v>
      </c>
      <c r="E36" s="210">
        <v>2121</v>
      </c>
      <c r="F36" s="210">
        <v>1428</v>
      </c>
      <c r="G36" s="210">
        <v>1251</v>
      </c>
      <c r="H36" s="210">
        <v>21601</v>
      </c>
      <c r="I36" s="210">
        <v>2660</v>
      </c>
      <c r="J36" s="210">
        <v>3556</v>
      </c>
      <c r="K36" s="573" t="s">
        <v>553</v>
      </c>
      <c r="L36" s="573"/>
    </row>
    <row r="37" spans="1:12" customFormat="1" ht="16.899999999999999" customHeight="1">
      <c r="A37" s="199">
        <v>4714</v>
      </c>
      <c r="B37" s="59" t="s">
        <v>544</v>
      </c>
      <c r="C37" s="211">
        <f t="shared" si="0"/>
        <v>121739</v>
      </c>
      <c r="D37" s="212">
        <v>6198</v>
      </c>
      <c r="E37" s="212">
        <v>7640</v>
      </c>
      <c r="F37" s="212">
        <v>3469</v>
      </c>
      <c r="G37" s="212">
        <v>15938</v>
      </c>
      <c r="H37" s="212">
        <v>51098</v>
      </c>
      <c r="I37" s="212">
        <v>21355</v>
      </c>
      <c r="J37" s="212">
        <v>16041</v>
      </c>
      <c r="K37" s="568" t="s">
        <v>554</v>
      </c>
      <c r="L37" s="568"/>
    </row>
    <row r="38" spans="1:12" customFormat="1" ht="16.899999999999999" customHeight="1">
      <c r="A38" s="200">
        <v>4719</v>
      </c>
      <c r="B38" s="90" t="s">
        <v>645</v>
      </c>
      <c r="C38" s="209">
        <f t="shared" si="0"/>
        <v>71948</v>
      </c>
      <c r="D38" s="210">
        <v>6878</v>
      </c>
      <c r="E38" s="210">
        <v>7912</v>
      </c>
      <c r="F38" s="210">
        <v>1298</v>
      </c>
      <c r="G38" s="210">
        <v>14969</v>
      </c>
      <c r="H38" s="210">
        <v>13800</v>
      </c>
      <c r="I38" s="210">
        <v>8705</v>
      </c>
      <c r="J38" s="210">
        <v>18386</v>
      </c>
      <c r="K38" s="573" t="s">
        <v>593</v>
      </c>
      <c r="L38" s="573"/>
    </row>
    <row r="39" spans="1:12" customFormat="1" ht="16.899999999999999" customHeight="1">
      <c r="A39" s="199">
        <v>4720</v>
      </c>
      <c r="B39" s="59" t="s">
        <v>622</v>
      </c>
      <c r="C39" s="211">
        <f t="shared" si="0"/>
        <v>29625</v>
      </c>
      <c r="D39" s="212">
        <v>645</v>
      </c>
      <c r="E39" s="212">
        <v>2227</v>
      </c>
      <c r="F39" s="212">
        <v>326</v>
      </c>
      <c r="G39" s="212">
        <v>1930</v>
      </c>
      <c r="H39" s="212">
        <v>8237</v>
      </c>
      <c r="I39" s="212">
        <v>10699</v>
      </c>
      <c r="J39" s="212">
        <v>5561</v>
      </c>
      <c r="K39" s="568" t="s">
        <v>592</v>
      </c>
      <c r="L39" s="568"/>
    </row>
    <row r="40" spans="1:12" s="433" customFormat="1" ht="16.899999999999999" customHeight="1">
      <c r="A40" s="200">
        <v>4722</v>
      </c>
      <c r="B40" s="90" t="s">
        <v>632</v>
      </c>
      <c r="C40" s="209">
        <f t="shared" si="0"/>
        <v>56</v>
      </c>
      <c r="D40" s="210">
        <v>0</v>
      </c>
      <c r="E40" s="210">
        <v>1</v>
      </c>
      <c r="F40" s="210">
        <v>0</v>
      </c>
      <c r="G40" s="210">
        <v>0</v>
      </c>
      <c r="H40" s="210">
        <v>54</v>
      </c>
      <c r="I40" s="210">
        <v>0</v>
      </c>
      <c r="J40" s="210">
        <v>1</v>
      </c>
      <c r="K40" s="573" t="s">
        <v>591</v>
      </c>
      <c r="L40" s="573"/>
    </row>
    <row r="41" spans="1:12" s="46" customFormat="1" ht="16.899999999999999" customHeight="1">
      <c r="A41" s="199">
        <v>4723</v>
      </c>
      <c r="B41" s="59" t="s">
        <v>631</v>
      </c>
      <c r="C41" s="211">
        <f t="shared" si="0"/>
        <v>645</v>
      </c>
      <c r="D41" s="212">
        <v>0</v>
      </c>
      <c r="E41" s="212">
        <v>413</v>
      </c>
      <c r="F41" s="212">
        <v>0</v>
      </c>
      <c r="G41" s="212">
        <v>40</v>
      </c>
      <c r="H41" s="212">
        <v>131</v>
      </c>
      <c r="I41" s="212">
        <v>61</v>
      </c>
      <c r="J41" s="212">
        <v>0</v>
      </c>
      <c r="K41" s="568" t="s">
        <v>590</v>
      </c>
      <c r="L41" s="568"/>
    </row>
    <row r="42" spans="1:12" s="46" customFormat="1" ht="16.899999999999999" customHeight="1">
      <c r="A42" s="200">
        <v>4724</v>
      </c>
      <c r="B42" s="90" t="s">
        <v>630</v>
      </c>
      <c r="C42" s="209">
        <f t="shared" si="0"/>
        <v>100354</v>
      </c>
      <c r="D42" s="210">
        <v>3529</v>
      </c>
      <c r="E42" s="210">
        <v>2368</v>
      </c>
      <c r="F42" s="210">
        <v>22521</v>
      </c>
      <c r="G42" s="210">
        <v>677</v>
      </c>
      <c r="H42" s="210">
        <v>27299</v>
      </c>
      <c r="I42" s="210">
        <v>40670</v>
      </c>
      <c r="J42" s="210">
        <v>3290</v>
      </c>
      <c r="K42" s="573" t="s">
        <v>589</v>
      </c>
      <c r="L42" s="573"/>
    </row>
    <row r="43" spans="1:12" customFormat="1" ht="16.899999999999999" customHeight="1">
      <c r="A43" s="199">
        <v>4725</v>
      </c>
      <c r="B43" s="59" t="s">
        <v>629</v>
      </c>
      <c r="C43" s="211">
        <f t="shared" si="0"/>
        <v>3638</v>
      </c>
      <c r="D43" s="212">
        <v>91</v>
      </c>
      <c r="E43" s="212">
        <v>53</v>
      </c>
      <c r="F43" s="212">
        <v>602</v>
      </c>
      <c r="G43" s="212">
        <v>17</v>
      </c>
      <c r="H43" s="212">
        <v>322</v>
      </c>
      <c r="I43" s="212">
        <v>1882</v>
      </c>
      <c r="J43" s="212">
        <v>671</v>
      </c>
      <c r="K43" s="568" t="s">
        <v>588</v>
      </c>
      <c r="L43" s="568"/>
    </row>
    <row r="44" spans="1:12" customFormat="1" ht="16.899999999999999" customHeight="1">
      <c r="A44" s="200">
        <v>4726</v>
      </c>
      <c r="B44" s="90" t="s">
        <v>545</v>
      </c>
      <c r="C44" s="209">
        <f t="shared" si="0"/>
        <v>18098</v>
      </c>
      <c r="D44" s="210">
        <v>4515</v>
      </c>
      <c r="E44" s="210">
        <v>365</v>
      </c>
      <c r="F44" s="210">
        <v>257</v>
      </c>
      <c r="G44" s="210">
        <v>362</v>
      </c>
      <c r="H44" s="210">
        <v>2333</v>
      </c>
      <c r="I44" s="210">
        <v>2174</v>
      </c>
      <c r="J44" s="210">
        <v>8092</v>
      </c>
      <c r="K44" s="573" t="s">
        <v>555</v>
      </c>
      <c r="L44" s="573"/>
    </row>
    <row r="45" spans="1:12" customFormat="1" ht="16.899999999999999" customHeight="1">
      <c r="A45" s="199">
        <v>4727</v>
      </c>
      <c r="B45" s="59" t="s">
        <v>628</v>
      </c>
      <c r="C45" s="211">
        <f t="shared" si="0"/>
        <v>3542</v>
      </c>
      <c r="D45" s="212">
        <v>1016</v>
      </c>
      <c r="E45" s="212">
        <v>64</v>
      </c>
      <c r="F45" s="212">
        <v>375</v>
      </c>
      <c r="G45" s="212">
        <v>0</v>
      </c>
      <c r="H45" s="212">
        <v>1312</v>
      </c>
      <c r="I45" s="212">
        <v>390</v>
      </c>
      <c r="J45" s="212">
        <v>385</v>
      </c>
      <c r="K45" s="568" t="s">
        <v>587</v>
      </c>
      <c r="L45" s="568"/>
    </row>
    <row r="46" spans="1:12" customFormat="1" ht="16.899999999999999" customHeight="1">
      <c r="A46" s="200">
        <v>4728</v>
      </c>
      <c r="B46" s="90" t="s">
        <v>633</v>
      </c>
      <c r="C46" s="209">
        <f t="shared" si="0"/>
        <v>133</v>
      </c>
      <c r="D46" s="210">
        <v>1</v>
      </c>
      <c r="E46" s="210">
        <v>8</v>
      </c>
      <c r="F46" s="210">
        <v>17</v>
      </c>
      <c r="G46" s="210">
        <v>12</v>
      </c>
      <c r="H46" s="210">
        <v>24</v>
      </c>
      <c r="I46" s="210">
        <v>54</v>
      </c>
      <c r="J46" s="210">
        <v>17</v>
      </c>
      <c r="K46" s="573" t="s">
        <v>586</v>
      </c>
      <c r="L46" s="573"/>
    </row>
    <row r="47" spans="1:12" customFormat="1" ht="16.899999999999999" customHeight="1">
      <c r="A47" s="199">
        <v>4729</v>
      </c>
      <c r="B47" s="59" t="s">
        <v>642</v>
      </c>
      <c r="C47" s="211">
        <f t="shared" si="0"/>
        <v>20253</v>
      </c>
      <c r="D47" s="212">
        <v>392</v>
      </c>
      <c r="E47" s="212">
        <v>1432</v>
      </c>
      <c r="F47" s="212">
        <v>149</v>
      </c>
      <c r="G47" s="212">
        <v>5733</v>
      </c>
      <c r="H47" s="212">
        <v>4365</v>
      </c>
      <c r="I47" s="212">
        <v>7678</v>
      </c>
      <c r="J47" s="212">
        <v>504</v>
      </c>
      <c r="K47" s="568" t="s">
        <v>644</v>
      </c>
      <c r="L47" s="568"/>
    </row>
    <row r="48" spans="1:12" customFormat="1" ht="16.899999999999999" customHeight="1">
      <c r="A48" s="200">
        <v>4730</v>
      </c>
      <c r="B48" s="90" t="s">
        <v>627</v>
      </c>
      <c r="C48" s="209">
        <f t="shared" si="0"/>
        <v>23029</v>
      </c>
      <c r="D48" s="210">
        <v>753</v>
      </c>
      <c r="E48" s="210">
        <v>2797</v>
      </c>
      <c r="F48" s="210">
        <v>4476</v>
      </c>
      <c r="G48" s="210">
        <v>3100</v>
      </c>
      <c r="H48" s="210">
        <v>9990</v>
      </c>
      <c r="I48" s="210">
        <v>1913</v>
      </c>
      <c r="J48" s="210">
        <v>0</v>
      </c>
      <c r="K48" s="573" t="s">
        <v>585</v>
      </c>
      <c r="L48" s="573"/>
    </row>
    <row r="49" spans="1:27" ht="25.5" customHeight="1">
      <c r="A49" s="199">
        <v>4741</v>
      </c>
      <c r="B49" s="59" t="s">
        <v>634</v>
      </c>
      <c r="C49" s="211">
        <f t="shared" si="0"/>
        <v>45820</v>
      </c>
      <c r="D49" s="212">
        <v>2967</v>
      </c>
      <c r="E49" s="212">
        <v>6658</v>
      </c>
      <c r="F49" s="212">
        <v>7482</v>
      </c>
      <c r="G49" s="212">
        <v>2392</v>
      </c>
      <c r="H49" s="212">
        <v>14204</v>
      </c>
      <c r="I49" s="212">
        <v>10533</v>
      </c>
      <c r="J49" s="212">
        <v>1584</v>
      </c>
      <c r="K49" s="568" t="s">
        <v>584</v>
      </c>
      <c r="L49" s="568"/>
    </row>
    <row r="50" spans="1:27" ht="21.75" customHeight="1">
      <c r="A50" s="200">
        <v>4742</v>
      </c>
      <c r="B50" s="90" t="s">
        <v>706</v>
      </c>
      <c r="C50" s="209">
        <f t="shared" si="0"/>
        <v>916</v>
      </c>
      <c r="D50" s="210">
        <v>367</v>
      </c>
      <c r="E50" s="210">
        <v>90</v>
      </c>
      <c r="F50" s="210">
        <v>177</v>
      </c>
      <c r="G50" s="210">
        <v>25</v>
      </c>
      <c r="H50" s="210">
        <v>33</v>
      </c>
      <c r="I50" s="210">
        <v>224</v>
      </c>
      <c r="J50" s="210">
        <v>0</v>
      </c>
      <c r="K50" s="573" t="s">
        <v>705</v>
      </c>
      <c r="L50" s="573"/>
    </row>
    <row r="51" spans="1:27" ht="23.25" customHeight="1">
      <c r="A51" s="450">
        <v>4751</v>
      </c>
      <c r="B51" s="451" t="s">
        <v>626</v>
      </c>
      <c r="C51" s="462">
        <f t="shared" si="0"/>
        <v>2919</v>
      </c>
      <c r="D51" s="461">
        <v>357</v>
      </c>
      <c r="E51" s="461">
        <v>421</v>
      </c>
      <c r="F51" s="461">
        <v>135</v>
      </c>
      <c r="G51" s="461">
        <v>313</v>
      </c>
      <c r="H51" s="461">
        <v>1267</v>
      </c>
      <c r="I51" s="461">
        <v>359</v>
      </c>
      <c r="J51" s="461">
        <v>67</v>
      </c>
      <c r="K51" s="585" t="s">
        <v>583</v>
      </c>
      <c r="L51" s="585"/>
    </row>
    <row r="52" spans="1:27" ht="42" customHeight="1">
      <c r="A52" s="200">
        <v>4752</v>
      </c>
      <c r="B52" s="90" t="s">
        <v>625</v>
      </c>
      <c r="C52" s="209">
        <f t="shared" si="0"/>
        <v>48406</v>
      </c>
      <c r="D52" s="210">
        <v>4210</v>
      </c>
      <c r="E52" s="210">
        <v>2655</v>
      </c>
      <c r="F52" s="210">
        <v>2336</v>
      </c>
      <c r="G52" s="210">
        <v>4897</v>
      </c>
      <c r="H52" s="210">
        <v>13024</v>
      </c>
      <c r="I52" s="210">
        <v>20324</v>
      </c>
      <c r="J52" s="210">
        <v>960</v>
      </c>
      <c r="K52" s="573" t="s">
        <v>582</v>
      </c>
      <c r="L52" s="573"/>
      <c r="M52" s="136"/>
      <c r="N52"/>
      <c r="O52"/>
      <c r="P52"/>
      <c r="Q52" s="136"/>
      <c r="R52" s="136"/>
      <c r="S52"/>
      <c r="T52"/>
      <c r="U52" s="136"/>
      <c r="V52" s="136"/>
      <c r="W52"/>
      <c r="X52"/>
      <c r="Y52" s="136"/>
      <c r="Z52" s="136"/>
      <c r="AA52" s="136"/>
    </row>
    <row r="53" spans="1:27" ht="19.350000000000001" customHeight="1">
      <c r="A53" s="199">
        <v>4753</v>
      </c>
      <c r="B53" s="59" t="s">
        <v>624</v>
      </c>
      <c r="C53" s="211">
        <f t="shared" si="0"/>
        <v>2417</v>
      </c>
      <c r="D53" s="212">
        <v>613</v>
      </c>
      <c r="E53" s="212">
        <v>168</v>
      </c>
      <c r="F53" s="212">
        <v>82</v>
      </c>
      <c r="G53" s="212">
        <v>268</v>
      </c>
      <c r="H53" s="212">
        <v>418</v>
      </c>
      <c r="I53" s="212">
        <v>397</v>
      </c>
      <c r="J53" s="212">
        <v>471</v>
      </c>
      <c r="K53" s="568" t="s">
        <v>581</v>
      </c>
      <c r="L53" s="568"/>
    </row>
    <row r="54" spans="1:27">
      <c r="A54" s="200">
        <v>4754</v>
      </c>
      <c r="B54" s="90" t="s">
        <v>546</v>
      </c>
      <c r="C54" s="209">
        <f t="shared" si="0"/>
        <v>102450</v>
      </c>
      <c r="D54" s="210">
        <v>8865</v>
      </c>
      <c r="E54" s="210">
        <v>5439</v>
      </c>
      <c r="F54" s="210">
        <v>16621</v>
      </c>
      <c r="G54" s="210">
        <v>2484</v>
      </c>
      <c r="H54" s="210">
        <v>19088</v>
      </c>
      <c r="I54" s="210">
        <v>42704</v>
      </c>
      <c r="J54" s="210">
        <v>7249</v>
      </c>
      <c r="K54" s="573" t="s">
        <v>556</v>
      </c>
      <c r="L54" s="573"/>
    </row>
    <row r="55" spans="1:27" ht="20.45" customHeight="1">
      <c r="A55" s="199">
        <v>4755</v>
      </c>
      <c r="B55" s="59" t="s">
        <v>641</v>
      </c>
      <c r="C55" s="211">
        <f t="shared" si="0"/>
        <v>114936</v>
      </c>
      <c r="D55" s="212">
        <v>7494</v>
      </c>
      <c r="E55" s="212">
        <v>3602</v>
      </c>
      <c r="F55" s="212">
        <v>2643</v>
      </c>
      <c r="G55" s="212">
        <v>4241</v>
      </c>
      <c r="H55" s="212">
        <v>5013</v>
      </c>
      <c r="I55" s="212">
        <v>10448</v>
      </c>
      <c r="J55" s="212">
        <v>81495</v>
      </c>
      <c r="K55" s="568" t="s">
        <v>580</v>
      </c>
      <c r="L55" s="568"/>
    </row>
    <row r="56" spans="1:27" ht="21.75" customHeight="1">
      <c r="A56" s="200">
        <v>4756</v>
      </c>
      <c r="B56" s="90" t="s">
        <v>635</v>
      </c>
      <c r="C56" s="209">
        <f t="shared" si="0"/>
        <v>2153</v>
      </c>
      <c r="D56" s="210">
        <v>0</v>
      </c>
      <c r="E56" s="210">
        <v>287</v>
      </c>
      <c r="F56" s="210">
        <v>91</v>
      </c>
      <c r="G56" s="210">
        <v>64</v>
      </c>
      <c r="H56" s="210">
        <v>792</v>
      </c>
      <c r="I56" s="210">
        <v>567</v>
      </c>
      <c r="J56" s="210">
        <v>352</v>
      </c>
      <c r="K56" s="573" t="s">
        <v>579</v>
      </c>
      <c r="L56" s="573"/>
    </row>
    <row r="57" spans="1:27" ht="23.25" customHeight="1">
      <c r="A57" s="199">
        <v>4761</v>
      </c>
      <c r="B57" s="59" t="s">
        <v>636</v>
      </c>
      <c r="C57" s="211">
        <f t="shared" si="0"/>
        <v>126766</v>
      </c>
      <c r="D57" s="212">
        <v>120265</v>
      </c>
      <c r="E57" s="212">
        <v>940</v>
      </c>
      <c r="F57" s="212">
        <v>146</v>
      </c>
      <c r="G57" s="212">
        <v>948</v>
      </c>
      <c r="H57" s="212">
        <v>2736</v>
      </c>
      <c r="I57" s="212">
        <v>1295</v>
      </c>
      <c r="J57" s="212">
        <v>436</v>
      </c>
      <c r="K57" s="568" t="s">
        <v>578</v>
      </c>
      <c r="L57" s="568"/>
    </row>
    <row r="58" spans="1:27" ht="21" customHeight="1">
      <c r="A58" s="200">
        <v>4762</v>
      </c>
      <c r="B58" s="90" t="s">
        <v>637</v>
      </c>
      <c r="C58" s="209">
        <f t="shared" ref="C58" si="1">SUM(D58:J58)</f>
        <v>7</v>
      </c>
      <c r="D58" s="210">
        <v>0</v>
      </c>
      <c r="E58" s="210">
        <v>0</v>
      </c>
      <c r="F58" s="210">
        <v>0</v>
      </c>
      <c r="G58" s="210">
        <v>0</v>
      </c>
      <c r="H58" s="210">
        <v>7</v>
      </c>
      <c r="I58" s="210">
        <v>0</v>
      </c>
      <c r="J58" s="210">
        <v>0</v>
      </c>
      <c r="K58" s="573" t="s">
        <v>577</v>
      </c>
      <c r="L58" s="573"/>
    </row>
    <row r="59" spans="1:27" ht="27" customHeight="1">
      <c r="A59" s="199">
        <v>4763</v>
      </c>
      <c r="B59" s="59" t="s">
        <v>638</v>
      </c>
      <c r="C59" s="211">
        <f t="shared" si="0"/>
        <v>8876</v>
      </c>
      <c r="D59" s="212">
        <v>1975</v>
      </c>
      <c r="E59" s="212">
        <v>3104</v>
      </c>
      <c r="F59" s="212">
        <v>5</v>
      </c>
      <c r="G59" s="212">
        <v>341</v>
      </c>
      <c r="H59" s="212">
        <v>1723</v>
      </c>
      <c r="I59" s="212">
        <v>1547</v>
      </c>
      <c r="J59" s="212">
        <v>181</v>
      </c>
      <c r="K59" s="568" t="s">
        <v>576</v>
      </c>
      <c r="L59" s="568"/>
    </row>
    <row r="60" spans="1:27" ht="16.899999999999999" customHeight="1">
      <c r="A60" s="200">
        <v>4764</v>
      </c>
      <c r="B60" s="90" t="s">
        <v>623</v>
      </c>
      <c r="C60" s="209">
        <f t="shared" si="0"/>
        <v>24837</v>
      </c>
      <c r="D60" s="210">
        <v>1023</v>
      </c>
      <c r="E60" s="210">
        <v>3265</v>
      </c>
      <c r="F60" s="210">
        <v>6330</v>
      </c>
      <c r="G60" s="210">
        <v>906</v>
      </c>
      <c r="H60" s="210">
        <v>4389</v>
      </c>
      <c r="I60" s="210">
        <v>7141</v>
      </c>
      <c r="J60" s="210">
        <v>1783</v>
      </c>
      <c r="K60" s="573" t="s">
        <v>575</v>
      </c>
      <c r="L60" s="573"/>
    </row>
    <row r="61" spans="1:27" ht="39" customHeight="1">
      <c r="A61" s="199">
        <v>4771</v>
      </c>
      <c r="B61" s="59" t="s">
        <v>639</v>
      </c>
      <c r="C61" s="211">
        <f t="shared" si="0"/>
        <v>72003</v>
      </c>
      <c r="D61" s="212">
        <v>1846</v>
      </c>
      <c r="E61" s="212">
        <v>4343</v>
      </c>
      <c r="F61" s="212">
        <v>2304</v>
      </c>
      <c r="G61" s="212">
        <v>36889</v>
      </c>
      <c r="H61" s="212">
        <v>18517</v>
      </c>
      <c r="I61" s="212">
        <v>2508</v>
      </c>
      <c r="J61" s="212">
        <v>5596</v>
      </c>
      <c r="K61" s="568" t="s">
        <v>574</v>
      </c>
      <c r="L61" s="568"/>
    </row>
    <row r="62" spans="1:27" ht="24" customHeight="1">
      <c r="A62" s="200">
        <v>4772</v>
      </c>
      <c r="B62" s="90" t="s">
        <v>640</v>
      </c>
      <c r="C62" s="209">
        <f t="shared" si="0"/>
        <v>36608</v>
      </c>
      <c r="D62" s="210">
        <v>10184</v>
      </c>
      <c r="E62" s="210">
        <v>4360</v>
      </c>
      <c r="F62" s="210">
        <v>460</v>
      </c>
      <c r="G62" s="210">
        <v>4107</v>
      </c>
      <c r="H62" s="210">
        <v>9724</v>
      </c>
      <c r="I62" s="210">
        <v>6037</v>
      </c>
      <c r="J62" s="210">
        <v>1736</v>
      </c>
      <c r="K62" s="573" t="s">
        <v>573</v>
      </c>
      <c r="L62" s="573"/>
    </row>
    <row r="63" spans="1:27" ht="16.899999999999999" customHeight="1">
      <c r="A63" s="199">
        <v>4774</v>
      </c>
      <c r="B63" s="59" t="s">
        <v>547</v>
      </c>
      <c r="C63" s="211">
        <f t="shared" si="0"/>
        <v>316</v>
      </c>
      <c r="D63" s="212">
        <v>53</v>
      </c>
      <c r="E63" s="212">
        <v>16</v>
      </c>
      <c r="F63" s="212">
        <v>49</v>
      </c>
      <c r="G63" s="212">
        <v>33</v>
      </c>
      <c r="H63" s="212">
        <v>60</v>
      </c>
      <c r="I63" s="212">
        <v>72</v>
      </c>
      <c r="J63" s="212">
        <v>33</v>
      </c>
      <c r="K63" s="568" t="s">
        <v>557</v>
      </c>
      <c r="L63" s="568"/>
    </row>
    <row r="64" spans="1:27" ht="21" customHeight="1">
      <c r="A64" s="200">
        <v>4775</v>
      </c>
      <c r="B64" s="90" t="s">
        <v>569</v>
      </c>
      <c r="C64" s="209">
        <f t="shared" si="0"/>
        <v>127104</v>
      </c>
      <c r="D64" s="210">
        <v>59075</v>
      </c>
      <c r="E64" s="210">
        <v>3194</v>
      </c>
      <c r="F64" s="210">
        <v>1924</v>
      </c>
      <c r="G64" s="210">
        <v>3237</v>
      </c>
      <c r="H64" s="210">
        <v>5554</v>
      </c>
      <c r="I64" s="210">
        <v>9348</v>
      </c>
      <c r="J64" s="210">
        <v>44772</v>
      </c>
      <c r="K64" s="573" t="s">
        <v>572</v>
      </c>
      <c r="L64" s="573"/>
    </row>
    <row r="65" spans="1:12" ht="28.5" customHeight="1">
      <c r="A65" s="199">
        <v>4776</v>
      </c>
      <c r="B65" s="59" t="s">
        <v>568</v>
      </c>
      <c r="C65" s="211">
        <f t="shared" si="0"/>
        <v>13320</v>
      </c>
      <c r="D65" s="212">
        <v>49</v>
      </c>
      <c r="E65" s="212">
        <v>444</v>
      </c>
      <c r="F65" s="212">
        <v>1067</v>
      </c>
      <c r="G65" s="212">
        <v>1582</v>
      </c>
      <c r="H65" s="212">
        <v>3464</v>
      </c>
      <c r="I65" s="212">
        <v>5354</v>
      </c>
      <c r="J65" s="212">
        <v>1360</v>
      </c>
      <c r="K65" s="568" t="s">
        <v>571</v>
      </c>
      <c r="L65" s="568"/>
    </row>
    <row r="66" spans="1:12" ht="24" customHeight="1">
      <c r="A66" s="200">
        <v>4777</v>
      </c>
      <c r="B66" s="90" t="s">
        <v>567</v>
      </c>
      <c r="C66" s="209">
        <f t="shared" si="0"/>
        <v>204</v>
      </c>
      <c r="D66" s="210">
        <v>22</v>
      </c>
      <c r="E66" s="210">
        <v>50</v>
      </c>
      <c r="F66" s="210">
        <v>0</v>
      </c>
      <c r="G66" s="210">
        <v>0</v>
      </c>
      <c r="H66" s="210">
        <v>72</v>
      </c>
      <c r="I66" s="210">
        <v>60</v>
      </c>
      <c r="J66" s="210">
        <v>0</v>
      </c>
      <c r="K66" s="573" t="s">
        <v>570</v>
      </c>
      <c r="L66" s="573"/>
    </row>
    <row r="67" spans="1:12" ht="16.899999999999999" customHeight="1">
      <c r="A67" s="199">
        <v>4778</v>
      </c>
      <c r="B67" s="59" t="s">
        <v>721</v>
      </c>
      <c r="C67" s="211">
        <f t="shared" si="0"/>
        <v>634</v>
      </c>
      <c r="D67" s="212">
        <v>103</v>
      </c>
      <c r="E67" s="212">
        <v>105</v>
      </c>
      <c r="F67" s="212">
        <v>106</v>
      </c>
      <c r="G67" s="212">
        <v>7</v>
      </c>
      <c r="H67" s="212">
        <v>78</v>
      </c>
      <c r="I67" s="212">
        <v>158</v>
      </c>
      <c r="J67" s="212">
        <v>77</v>
      </c>
      <c r="K67" s="568" t="s">
        <v>722</v>
      </c>
      <c r="L67" s="568"/>
    </row>
    <row r="68" spans="1:12" ht="22.9" customHeight="1">
      <c r="A68" s="200">
        <v>4779</v>
      </c>
      <c r="B68" s="90" t="s">
        <v>566</v>
      </c>
      <c r="C68" s="209">
        <f t="shared" si="0"/>
        <v>29658</v>
      </c>
      <c r="D68" s="210">
        <v>7154</v>
      </c>
      <c r="E68" s="210">
        <v>2623</v>
      </c>
      <c r="F68" s="210">
        <v>3198</v>
      </c>
      <c r="G68" s="210">
        <v>2104</v>
      </c>
      <c r="H68" s="210">
        <v>4710</v>
      </c>
      <c r="I68" s="210">
        <v>7608</v>
      </c>
      <c r="J68" s="210">
        <v>2261</v>
      </c>
      <c r="K68" s="573" t="s">
        <v>643</v>
      </c>
      <c r="L68" s="573"/>
    </row>
    <row r="69" spans="1:12" ht="15.75" customHeight="1">
      <c r="A69" s="199">
        <v>4789</v>
      </c>
      <c r="B69" s="59" t="s">
        <v>724</v>
      </c>
      <c r="C69" s="211">
        <f t="shared" si="0"/>
        <v>613</v>
      </c>
      <c r="D69" s="212">
        <v>0</v>
      </c>
      <c r="E69" s="212">
        <v>47</v>
      </c>
      <c r="F69" s="212">
        <v>151</v>
      </c>
      <c r="G69" s="212">
        <v>0</v>
      </c>
      <c r="H69" s="212">
        <v>116</v>
      </c>
      <c r="I69" s="212">
        <v>299</v>
      </c>
      <c r="J69" s="212">
        <v>0</v>
      </c>
      <c r="K69" s="568" t="s">
        <v>723</v>
      </c>
      <c r="L69" s="568"/>
    </row>
    <row r="70" spans="1:12" ht="29.45" customHeight="1">
      <c r="A70" s="539" t="s">
        <v>207</v>
      </c>
      <c r="B70" s="539"/>
      <c r="C70" s="353">
        <f t="shared" ref="C70:I70" si="2">SUM(C11:C69)</f>
        <v>2345698</v>
      </c>
      <c r="D70" s="353">
        <f t="shared" si="2"/>
        <v>724943</v>
      </c>
      <c r="E70" s="353">
        <f t="shared" si="2"/>
        <v>128425</v>
      </c>
      <c r="F70" s="353">
        <f t="shared" si="2"/>
        <v>346437</v>
      </c>
      <c r="G70" s="353">
        <f t="shared" si="2"/>
        <v>142140</v>
      </c>
      <c r="H70" s="353">
        <f t="shared" si="2"/>
        <v>357721</v>
      </c>
      <c r="I70" s="353">
        <f t="shared" si="2"/>
        <v>397906</v>
      </c>
      <c r="J70" s="353">
        <f>SUM(J11:J69)</f>
        <v>248126</v>
      </c>
      <c r="K70" s="540" t="s">
        <v>204</v>
      </c>
      <c r="L70" s="540"/>
    </row>
    <row r="71" spans="1:12" ht="15.75" customHeight="1">
      <c r="A71" s="7"/>
      <c r="C71" s="76"/>
      <c r="D71" s="76"/>
      <c r="E71" s="76"/>
      <c r="F71" s="76"/>
      <c r="G71" s="76"/>
      <c r="H71" s="76"/>
      <c r="I71" s="76"/>
      <c r="J71" s="76"/>
    </row>
    <row r="72" spans="1:12" ht="15.75" customHeight="1">
      <c r="A72" s="7"/>
      <c r="C72" s="76"/>
      <c r="D72" s="76"/>
      <c r="E72" s="76"/>
      <c r="F72" s="76"/>
      <c r="G72" s="76"/>
      <c r="H72" s="76"/>
      <c r="I72" s="76"/>
      <c r="J72" s="76"/>
    </row>
    <row r="73" spans="1:12" ht="15.75" customHeight="1">
      <c r="A73" s="7"/>
      <c r="C73" s="76"/>
      <c r="D73" s="76"/>
      <c r="E73" s="76"/>
      <c r="F73" s="76"/>
      <c r="G73" s="76"/>
      <c r="H73" s="76"/>
      <c r="I73" s="76"/>
      <c r="J73" s="76"/>
    </row>
    <row r="74" spans="1:12" ht="15.75" customHeight="1">
      <c r="A74" s="7"/>
      <c r="C74" s="76"/>
      <c r="D74" s="76"/>
      <c r="E74" s="76"/>
      <c r="F74" s="76"/>
      <c r="G74" s="76"/>
      <c r="H74" s="76"/>
      <c r="I74" s="76"/>
      <c r="J74" s="76"/>
    </row>
    <row r="75" spans="1:12" ht="15.75" customHeight="1">
      <c r="A75" s="7"/>
      <c r="C75" s="76"/>
      <c r="D75" s="76"/>
      <c r="E75" s="76"/>
      <c r="F75" s="76"/>
      <c r="G75" s="76"/>
      <c r="H75" s="76"/>
      <c r="I75" s="76"/>
      <c r="J75" s="76"/>
    </row>
    <row r="76" spans="1:12" ht="15.75" customHeight="1">
      <c r="A76" s="7"/>
      <c r="C76" s="76"/>
      <c r="D76" s="76"/>
      <c r="E76" s="76"/>
      <c r="F76" s="76"/>
      <c r="G76" s="76"/>
      <c r="H76" s="76"/>
      <c r="I76" s="76"/>
      <c r="J76" s="76"/>
    </row>
    <row r="77" spans="1:12" ht="15.75" customHeight="1">
      <c r="A77" s="7"/>
      <c r="C77" s="76"/>
      <c r="D77" s="76"/>
      <c r="E77" s="76"/>
      <c r="F77" s="76"/>
      <c r="G77" s="76"/>
      <c r="H77" s="76"/>
      <c r="I77" s="76"/>
      <c r="J77" s="76"/>
    </row>
    <row r="78" spans="1:12" ht="15.75" customHeight="1">
      <c r="A78" s="7"/>
      <c r="C78" s="76"/>
      <c r="D78" s="76"/>
      <c r="E78" s="76"/>
      <c r="F78" s="76"/>
      <c r="G78" s="76"/>
      <c r="H78" s="76"/>
      <c r="I78" s="76"/>
      <c r="J78" s="76"/>
    </row>
    <row r="79" spans="1:12" ht="15.75" customHeight="1">
      <c r="A79" s="7"/>
      <c r="C79" s="76"/>
      <c r="D79" s="76"/>
      <c r="E79" s="76"/>
      <c r="F79" s="76"/>
      <c r="G79" s="76"/>
      <c r="H79" s="76"/>
      <c r="I79" s="76"/>
      <c r="J79" s="76"/>
    </row>
    <row r="80" spans="1:12" ht="15.75" customHeight="1">
      <c r="A80" s="7"/>
      <c r="C80" s="76"/>
      <c r="D80" s="76"/>
      <c r="E80" s="76"/>
      <c r="F80" s="76"/>
      <c r="G80" s="76"/>
      <c r="H80" s="76"/>
      <c r="I80" s="76"/>
      <c r="J80" s="76"/>
    </row>
    <row r="81" spans="1:10" ht="15.75" customHeight="1">
      <c r="A81" s="7"/>
      <c r="C81" s="76"/>
      <c r="D81" s="76"/>
      <c r="E81" s="76"/>
      <c r="F81" s="76"/>
      <c r="G81" s="76"/>
      <c r="H81" s="76"/>
      <c r="I81" s="76"/>
      <c r="J81" s="76"/>
    </row>
    <row r="82" spans="1:10" ht="15.75" customHeight="1">
      <c r="A82" s="7"/>
      <c r="C82" s="76"/>
      <c r="D82" s="76"/>
      <c r="E82" s="76"/>
      <c r="F82" s="76"/>
      <c r="G82" s="76"/>
      <c r="H82" s="76"/>
      <c r="I82" s="76"/>
      <c r="J82" s="76"/>
    </row>
    <row r="83" spans="1:10" ht="15.75" customHeight="1">
      <c r="A83" s="7"/>
      <c r="C83" s="76"/>
      <c r="D83" s="76"/>
      <c r="E83" s="76"/>
      <c r="F83" s="76"/>
      <c r="G83" s="76"/>
      <c r="H83" s="76"/>
      <c r="I83" s="76"/>
      <c r="J83" s="76"/>
    </row>
    <row r="84" spans="1:10" ht="15.75" customHeight="1">
      <c r="A84" s="7"/>
      <c r="C84" s="76"/>
      <c r="D84" s="76"/>
      <c r="E84" s="76"/>
      <c r="F84" s="76"/>
      <c r="G84" s="76"/>
      <c r="H84" s="76"/>
      <c r="I84" s="76"/>
      <c r="J84" s="76"/>
    </row>
    <row r="85" spans="1:10" ht="15.75" customHeight="1">
      <c r="A85" s="7"/>
      <c r="C85" s="76"/>
      <c r="D85" s="76"/>
      <c r="E85" s="76"/>
      <c r="F85" s="76"/>
      <c r="G85" s="76"/>
      <c r="H85" s="76"/>
      <c r="I85" s="76"/>
      <c r="J85" s="76"/>
    </row>
    <row r="86" spans="1:10" ht="15.75" customHeight="1">
      <c r="A86" s="7"/>
      <c r="C86" s="76"/>
      <c r="D86" s="76"/>
      <c r="E86" s="76"/>
      <c r="F86" s="76"/>
      <c r="G86" s="76"/>
      <c r="H86" s="76"/>
      <c r="I86" s="76"/>
      <c r="J86" s="76"/>
    </row>
    <row r="87" spans="1:10" ht="15.75" customHeight="1">
      <c r="A87" s="7"/>
      <c r="C87" s="76"/>
      <c r="D87" s="76"/>
      <c r="E87" s="76"/>
      <c r="F87" s="76"/>
      <c r="G87" s="76"/>
      <c r="H87" s="76"/>
      <c r="I87" s="76"/>
      <c r="J87" s="76"/>
    </row>
    <row r="88" spans="1:10" ht="15.75" customHeight="1">
      <c r="A88" s="7"/>
      <c r="C88" s="76"/>
      <c r="D88" s="76"/>
      <c r="E88" s="76"/>
      <c r="F88" s="76"/>
      <c r="G88" s="76"/>
      <c r="H88" s="76"/>
      <c r="I88" s="76"/>
      <c r="J88" s="76"/>
    </row>
    <row r="89" spans="1:10" ht="15.75" customHeight="1">
      <c r="A89" s="7"/>
      <c r="C89" s="76"/>
      <c r="D89" s="76"/>
      <c r="E89" s="76"/>
      <c r="F89" s="76"/>
      <c r="G89" s="76"/>
      <c r="H89" s="76"/>
      <c r="I89" s="76"/>
      <c r="J89" s="76"/>
    </row>
    <row r="90" spans="1:10" ht="15.75" customHeight="1">
      <c r="A90" s="7"/>
      <c r="C90" s="76"/>
      <c r="D90" s="76"/>
      <c r="E90" s="76"/>
      <c r="F90" s="76"/>
      <c r="G90" s="76"/>
      <c r="H90" s="76"/>
      <c r="I90" s="76"/>
      <c r="J90" s="76"/>
    </row>
    <row r="91" spans="1:10" ht="15.75" customHeight="1">
      <c r="A91" s="7"/>
    </row>
    <row r="92" spans="1:10" ht="15.75" customHeight="1">
      <c r="A92" s="7"/>
    </row>
    <row r="93" spans="1:10" ht="15.75" customHeight="1">
      <c r="A93" s="7"/>
    </row>
    <row r="94" spans="1:10" ht="15.75" customHeight="1">
      <c r="A94" s="7"/>
    </row>
    <row r="95" spans="1:10" ht="15.75" customHeight="1">
      <c r="A95" s="7"/>
    </row>
    <row r="96" spans="1:10" ht="15.75" customHeight="1">
      <c r="A96" s="7"/>
    </row>
    <row r="97" spans="1:1" ht="15.75" customHeight="1">
      <c r="A97" s="7"/>
    </row>
    <row r="98" spans="1:1">
      <c r="A98" s="7"/>
    </row>
    <row r="99" spans="1:1">
      <c r="A99" s="7"/>
    </row>
    <row r="100" spans="1:1">
      <c r="A100" s="7"/>
    </row>
    <row r="101" spans="1:1">
      <c r="A101" s="7"/>
    </row>
    <row r="102" spans="1:1">
      <c r="A102" s="7"/>
    </row>
    <row r="103" spans="1:1">
      <c r="A103" s="7"/>
    </row>
    <row r="104" spans="1:1">
      <c r="A104" s="7"/>
    </row>
    <row r="105" spans="1:1">
      <c r="A105" s="7"/>
    </row>
    <row r="106" spans="1:1">
      <c r="A106" s="7"/>
    </row>
    <row r="107" spans="1:1">
      <c r="A107" s="7"/>
    </row>
    <row r="108" spans="1:1">
      <c r="A108" s="7"/>
    </row>
    <row r="109" spans="1:1">
      <c r="A109" s="7"/>
    </row>
    <row r="110" spans="1:1">
      <c r="A110" s="7"/>
    </row>
    <row r="111" spans="1:1">
      <c r="A111" s="7"/>
    </row>
    <row r="112" spans="1:1">
      <c r="A112" s="7"/>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row r="126" spans="1:1">
      <c r="A126" s="7"/>
    </row>
  </sheetData>
  <mergeCells count="74">
    <mergeCell ref="K11:L11"/>
    <mergeCell ref="K12:L12"/>
    <mergeCell ref="K16:L16"/>
    <mergeCell ref="K17:L17"/>
    <mergeCell ref="K27:L27"/>
    <mergeCell ref="K15:L15"/>
    <mergeCell ref="K18:L18"/>
    <mergeCell ref="K19:L19"/>
    <mergeCell ref="K21:L21"/>
    <mergeCell ref="K23:L23"/>
    <mergeCell ref="K22:L22"/>
    <mergeCell ref="K20:L20"/>
    <mergeCell ref="K13:L13"/>
    <mergeCell ref="K14:L14"/>
    <mergeCell ref="K34:L34"/>
    <mergeCell ref="K28:L28"/>
    <mergeCell ref="K24:L24"/>
    <mergeCell ref="K30:L30"/>
    <mergeCell ref="K31:L31"/>
    <mergeCell ref="K26:L26"/>
    <mergeCell ref="K25:L25"/>
    <mergeCell ref="K29:L29"/>
    <mergeCell ref="K33:L33"/>
    <mergeCell ref="K32:L32"/>
    <mergeCell ref="A1:L1"/>
    <mergeCell ref="A9:A10"/>
    <mergeCell ref="B9:B10"/>
    <mergeCell ref="K9:L10"/>
    <mergeCell ref="F8:G8"/>
    <mergeCell ref="A2:L2"/>
    <mergeCell ref="A3:L3"/>
    <mergeCell ref="A5:L5"/>
    <mergeCell ref="A6:L6"/>
    <mergeCell ref="A8:B8"/>
    <mergeCell ref="K8:L8"/>
    <mergeCell ref="A4:L4"/>
    <mergeCell ref="A7:L7"/>
    <mergeCell ref="K35:L35"/>
    <mergeCell ref="K49:L49"/>
    <mergeCell ref="K38:L38"/>
    <mergeCell ref="K47:L47"/>
    <mergeCell ref="K43:L43"/>
    <mergeCell ref="K44:L44"/>
    <mergeCell ref="K45:L45"/>
    <mergeCell ref="K46:L46"/>
    <mergeCell ref="K39:L39"/>
    <mergeCell ref="K42:L42"/>
    <mergeCell ref="K40:L40"/>
    <mergeCell ref="K41:L41"/>
    <mergeCell ref="K36:L36"/>
    <mergeCell ref="K37:L37"/>
    <mergeCell ref="K48:L48"/>
    <mergeCell ref="K57:L57"/>
    <mergeCell ref="K59:L59"/>
    <mergeCell ref="K51:L51"/>
    <mergeCell ref="K52:L52"/>
    <mergeCell ref="K53:L53"/>
    <mergeCell ref="K54:L54"/>
    <mergeCell ref="K50:L50"/>
    <mergeCell ref="K55:L55"/>
    <mergeCell ref="K69:L69"/>
    <mergeCell ref="A70:B70"/>
    <mergeCell ref="K70:L70"/>
    <mergeCell ref="K67:L67"/>
    <mergeCell ref="K58:L58"/>
    <mergeCell ref="K60:L60"/>
    <mergeCell ref="K66:L66"/>
    <mergeCell ref="K68:L68"/>
    <mergeCell ref="K61:L61"/>
    <mergeCell ref="K62:L62"/>
    <mergeCell ref="K63:L63"/>
    <mergeCell ref="K64:L64"/>
    <mergeCell ref="K65:L65"/>
    <mergeCell ref="K56:L56"/>
  </mergeCells>
  <phoneticPr fontId="39" type="noConversion"/>
  <printOptions horizontalCentered="1"/>
  <pageMargins left="0" right="0" top="0.78740157480314965" bottom="0" header="0.31496062992125984" footer="0.31496062992125984"/>
  <pageSetup paperSize="9" scale="82" orientation="landscape" r:id="rId1"/>
  <headerFooter alignWithMargins="0"/>
  <rowBreaks count="2" manualBreakCount="2">
    <brk id="28" max="11" man="1"/>
    <brk id="51" max="11"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3" tint="0.39997558519241921"/>
  </sheetPr>
  <dimension ref="A1:IU15"/>
  <sheetViews>
    <sheetView view="pageBreakPreview" topLeftCell="B1" zoomScaleSheetLayoutView="100" workbookViewId="0">
      <selection sqref="A1:N1"/>
    </sheetView>
  </sheetViews>
  <sheetFormatPr defaultColWidth="9.125" defaultRowHeight="14.25"/>
  <cols>
    <col min="1" max="1" width="5.625" style="14" customWidth="1"/>
    <col min="2" max="2" width="20.625" style="7" customWidth="1"/>
    <col min="3" max="12" width="9.625" style="7" customWidth="1"/>
    <col min="13" max="13" width="20.625" style="7" customWidth="1"/>
    <col min="14" max="14" width="5.625" style="7" customWidth="1"/>
    <col min="15" max="16384" width="9.125" style="7"/>
  </cols>
  <sheetData>
    <row r="1" spans="1:255" s="3" customFormat="1" ht="47.25" customHeight="1">
      <c r="A1" s="536"/>
      <c r="B1" s="536"/>
      <c r="C1" s="536"/>
      <c r="D1" s="536"/>
      <c r="E1" s="536"/>
      <c r="F1" s="536"/>
      <c r="G1" s="536"/>
      <c r="H1" s="536"/>
      <c r="I1" s="536"/>
      <c r="J1" s="536"/>
      <c r="K1" s="536"/>
      <c r="L1" s="536"/>
      <c r="M1" s="536"/>
      <c r="N1" s="536"/>
    </row>
    <row r="2" spans="1:255" ht="16.5" customHeight="1">
      <c r="A2" s="537" t="s">
        <v>368</v>
      </c>
      <c r="B2" s="537"/>
      <c r="C2" s="537"/>
      <c r="D2" s="537"/>
      <c r="E2" s="537"/>
      <c r="F2" s="537"/>
      <c r="G2" s="537"/>
      <c r="H2" s="537"/>
      <c r="I2" s="537"/>
      <c r="J2" s="537"/>
      <c r="K2" s="537"/>
      <c r="L2" s="537"/>
      <c r="M2" s="537"/>
      <c r="N2" s="537"/>
    </row>
    <row r="3" spans="1:255" ht="18" customHeight="1">
      <c r="A3" s="537" t="s">
        <v>49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c r="IT3" s="537"/>
      <c r="IU3" s="537"/>
    </row>
    <row r="4" spans="1:255" ht="18" customHeight="1">
      <c r="A4" s="537" t="s">
        <v>654</v>
      </c>
      <c r="B4" s="537"/>
      <c r="C4" s="537"/>
      <c r="D4" s="537"/>
      <c r="E4" s="537"/>
      <c r="F4" s="537"/>
      <c r="G4" s="537"/>
      <c r="H4" s="537"/>
      <c r="I4" s="537"/>
      <c r="J4" s="537"/>
      <c r="K4" s="537"/>
      <c r="L4" s="537"/>
      <c r="M4" s="537"/>
      <c r="N4" s="537"/>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19"/>
      <c r="FT4" s="219"/>
      <c r="FU4" s="219"/>
      <c r="FV4" s="219"/>
      <c r="FW4" s="219"/>
      <c r="FX4" s="219"/>
      <c r="FY4" s="219"/>
      <c r="FZ4" s="219"/>
      <c r="GA4" s="219"/>
      <c r="GB4" s="219"/>
      <c r="GC4" s="219"/>
      <c r="GD4" s="219"/>
      <c r="GE4" s="219"/>
      <c r="GF4" s="219"/>
      <c r="GG4" s="219"/>
      <c r="GH4" s="219"/>
      <c r="GI4" s="219"/>
      <c r="GJ4" s="219"/>
      <c r="GK4" s="219"/>
      <c r="GL4" s="219"/>
      <c r="GM4" s="219"/>
      <c r="GN4" s="219"/>
      <c r="GO4" s="219"/>
      <c r="GP4" s="219"/>
      <c r="GQ4" s="219"/>
      <c r="GR4" s="219"/>
      <c r="GS4" s="219"/>
      <c r="GT4" s="219"/>
      <c r="GU4" s="219"/>
      <c r="GV4" s="219"/>
      <c r="GW4" s="219"/>
      <c r="GX4" s="219"/>
      <c r="GY4" s="219"/>
      <c r="GZ4" s="219"/>
      <c r="HA4" s="219"/>
      <c r="HB4" s="219"/>
      <c r="HC4" s="219"/>
      <c r="HD4" s="219"/>
      <c r="HE4" s="219"/>
      <c r="HF4" s="219"/>
      <c r="HG4" s="219"/>
      <c r="HH4" s="219"/>
      <c r="HI4" s="219"/>
      <c r="HJ4" s="219"/>
      <c r="HK4" s="219"/>
      <c r="HL4" s="219"/>
      <c r="HM4" s="219"/>
      <c r="HN4" s="219"/>
      <c r="HO4" s="219"/>
      <c r="HP4" s="219"/>
      <c r="HQ4" s="219"/>
      <c r="HR4" s="219"/>
      <c r="HS4" s="219"/>
      <c r="HT4" s="219"/>
      <c r="HU4" s="219"/>
      <c r="HV4" s="219"/>
      <c r="HW4" s="219"/>
      <c r="HX4" s="219"/>
      <c r="HY4" s="219"/>
      <c r="HZ4" s="219"/>
      <c r="IA4" s="219"/>
      <c r="IB4" s="219"/>
      <c r="IC4" s="219"/>
      <c r="ID4" s="219"/>
      <c r="IE4" s="219"/>
      <c r="IF4" s="219"/>
      <c r="IG4" s="219"/>
      <c r="IH4" s="219"/>
      <c r="II4" s="219"/>
      <c r="IJ4" s="219"/>
      <c r="IK4" s="219"/>
      <c r="IL4" s="219"/>
      <c r="IM4" s="219"/>
      <c r="IN4" s="219"/>
      <c r="IO4" s="219"/>
      <c r="IP4" s="219"/>
      <c r="IQ4" s="219"/>
      <c r="IR4" s="219"/>
      <c r="IS4" s="219"/>
      <c r="IT4" s="219"/>
      <c r="IU4" s="219"/>
    </row>
    <row r="5" spans="1:255" ht="15.75" customHeight="1">
      <c r="A5" s="535" t="s">
        <v>369</v>
      </c>
      <c r="B5" s="535"/>
      <c r="C5" s="535"/>
      <c r="D5" s="535"/>
      <c r="E5" s="535"/>
      <c r="F5" s="535"/>
      <c r="G5" s="535"/>
      <c r="H5" s="535"/>
      <c r="I5" s="535"/>
      <c r="J5" s="535"/>
      <c r="K5" s="535"/>
      <c r="L5" s="535"/>
      <c r="M5" s="535"/>
      <c r="N5" s="535"/>
    </row>
    <row r="6" spans="1:255" ht="15.75" customHeight="1">
      <c r="A6" s="535" t="s">
        <v>262</v>
      </c>
      <c r="B6" s="535"/>
      <c r="C6" s="535"/>
      <c r="D6" s="535"/>
      <c r="E6" s="535"/>
      <c r="F6" s="535"/>
      <c r="G6" s="535"/>
      <c r="H6" s="535"/>
      <c r="I6" s="535"/>
      <c r="J6" s="535"/>
      <c r="K6" s="535"/>
      <c r="L6" s="535"/>
      <c r="M6" s="535"/>
      <c r="N6" s="535"/>
    </row>
    <row r="7" spans="1:255" ht="15.75" customHeight="1">
      <c r="A7" s="535" t="s">
        <v>655</v>
      </c>
      <c r="B7" s="535"/>
      <c r="C7" s="535"/>
      <c r="D7" s="535"/>
      <c r="E7" s="535"/>
      <c r="F7" s="535"/>
      <c r="G7" s="535"/>
      <c r="H7" s="535"/>
      <c r="I7" s="535"/>
      <c r="J7" s="535"/>
      <c r="K7" s="535"/>
      <c r="L7" s="535"/>
      <c r="M7" s="535"/>
      <c r="N7" s="535"/>
    </row>
    <row r="8" spans="1:255" ht="15.75" customHeight="1">
      <c r="A8" s="541" t="s">
        <v>695</v>
      </c>
      <c r="B8" s="541"/>
      <c r="C8" s="542">
        <v>2021</v>
      </c>
      <c r="D8" s="542"/>
      <c r="E8" s="542"/>
      <c r="F8" s="542"/>
      <c r="G8" s="542"/>
      <c r="H8" s="542">
        <v>2008</v>
      </c>
      <c r="I8" s="542"/>
      <c r="J8" s="542"/>
      <c r="K8" s="542"/>
      <c r="L8" s="542"/>
      <c r="M8" s="543" t="s">
        <v>318</v>
      </c>
      <c r="N8" s="543"/>
    </row>
    <row r="9" spans="1:255" ht="46.5" customHeight="1">
      <c r="A9" s="550" t="s">
        <v>444</v>
      </c>
      <c r="B9" s="547" t="s">
        <v>210</v>
      </c>
      <c r="C9" s="191" t="s">
        <v>256</v>
      </c>
      <c r="D9" s="191" t="s">
        <v>307</v>
      </c>
      <c r="E9" s="191" t="s">
        <v>308</v>
      </c>
      <c r="F9" s="191" t="s">
        <v>309</v>
      </c>
      <c r="G9" s="191" t="s">
        <v>310</v>
      </c>
      <c r="H9" s="191" t="s">
        <v>311</v>
      </c>
      <c r="I9" s="191" t="s">
        <v>312</v>
      </c>
      <c r="J9" s="191" t="s">
        <v>313</v>
      </c>
      <c r="K9" s="191" t="s">
        <v>314</v>
      </c>
      <c r="L9" s="191" t="s">
        <v>176</v>
      </c>
      <c r="M9" s="550" t="s">
        <v>215</v>
      </c>
      <c r="N9" s="550"/>
    </row>
    <row r="10" spans="1:255" ht="59.25" customHeight="1">
      <c r="A10" s="554"/>
      <c r="B10" s="546"/>
      <c r="C10" s="84" t="s">
        <v>207</v>
      </c>
      <c r="D10" s="163" t="s">
        <v>315</v>
      </c>
      <c r="E10" s="163" t="s">
        <v>74</v>
      </c>
      <c r="F10" s="163" t="s">
        <v>366</v>
      </c>
      <c r="G10" s="163" t="s">
        <v>367</v>
      </c>
      <c r="H10" s="163" t="s">
        <v>355</v>
      </c>
      <c r="I10" s="163" t="s">
        <v>75</v>
      </c>
      <c r="J10" s="163" t="s">
        <v>76</v>
      </c>
      <c r="K10" s="163" t="s">
        <v>77</v>
      </c>
      <c r="L10" s="163" t="s">
        <v>365</v>
      </c>
      <c r="M10" s="554"/>
      <c r="N10" s="554"/>
    </row>
    <row r="11" spans="1:255" customFormat="1" ht="77.25" customHeight="1" thickBot="1">
      <c r="A11" s="51">
        <v>50</v>
      </c>
      <c r="B11" s="55" t="s">
        <v>78</v>
      </c>
      <c r="C11" s="189">
        <f>SUM(D11:L11)</f>
        <v>706429</v>
      </c>
      <c r="D11" s="57">
        <v>167804</v>
      </c>
      <c r="E11" s="57">
        <v>390248</v>
      </c>
      <c r="F11" s="57">
        <v>6730</v>
      </c>
      <c r="G11" s="57">
        <v>14030</v>
      </c>
      <c r="H11" s="57">
        <v>44819</v>
      </c>
      <c r="I11" s="57">
        <v>20636</v>
      </c>
      <c r="J11" s="57">
        <v>7751</v>
      </c>
      <c r="K11" s="57">
        <v>18412</v>
      </c>
      <c r="L11" s="57">
        <v>35999</v>
      </c>
      <c r="M11" s="556" t="s">
        <v>538</v>
      </c>
      <c r="N11" s="556"/>
    </row>
    <row r="12" spans="1:255" customFormat="1" ht="77.25" customHeight="1" thickBot="1">
      <c r="A12" s="53">
        <v>51</v>
      </c>
      <c r="B12" s="56" t="s">
        <v>79</v>
      </c>
      <c r="C12" s="346">
        <f t="shared" ref="C12:C13" si="0">SUM(D12:L12)</f>
        <v>1676291</v>
      </c>
      <c r="D12" s="58">
        <v>451109</v>
      </c>
      <c r="E12" s="58">
        <v>898941</v>
      </c>
      <c r="F12" s="58">
        <v>51669</v>
      </c>
      <c r="G12" s="58">
        <v>10705</v>
      </c>
      <c r="H12" s="58">
        <v>56141</v>
      </c>
      <c r="I12" s="58">
        <v>32467</v>
      </c>
      <c r="J12" s="58">
        <v>33667</v>
      </c>
      <c r="K12" s="58">
        <v>61091</v>
      </c>
      <c r="L12" s="58">
        <v>80501</v>
      </c>
      <c r="M12" s="534" t="s">
        <v>537</v>
      </c>
      <c r="N12" s="534"/>
    </row>
    <row r="13" spans="1:255" customFormat="1" ht="77.25" customHeight="1">
      <c r="A13" s="52">
        <v>52</v>
      </c>
      <c r="B13" s="62" t="s">
        <v>351</v>
      </c>
      <c r="C13" s="319">
        <f t="shared" si="0"/>
        <v>5030210</v>
      </c>
      <c r="D13" s="63">
        <v>973779</v>
      </c>
      <c r="E13" s="63">
        <v>3466223</v>
      </c>
      <c r="F13" s="63">
        <v>43649</v>
      </c>
      <c r="G13" s="63">
        <v>25650</v>
      </c>
      <c r="H13" s="63">
        <v>54425</v>
      </c>
      <c r="I13" s="63">
        <v>40885</v>
      </c>
      <c r="J13" s="63">
        <v>96761</v>
      </c>
      <c r="K13" s="63">
        <v>137985</v>
      </c>
      <c r="L13" s="63">
        <v>190853</v>
      </c>
      <c r="M13" s="538" t="s">
        <v>536</v>
      </c>
      <c r="N13" s="538"/>
    </row>
    <row r="14" spans="1:255" ht="50.25" customHeight="1">
      <c r="A14" s="539" t="s">
        <v>207</v>
      </c>
      <c r="B14" s="539"/>
      <c r="C14" s="443">
        <f t="shared" ref="C14:K14" si="1">SUM(C11:C13)</f>
        <v>7412930</v>
      </c>
      <c r="D14" s="442">
        <f t="shared" si="1"/>
        <v>1592692</v>
      </c>
      <c r="E14" s="442">
        <f t="shared" si="1"/>
        <v>4755412</v>
      </c>
      <c r="F14" s="442">
        <f t="shared" si="1"/>
        <v>102048</v>
      </c>
      <c r="G14" s="442">
        <f t="shared" si="1"/>
        <v>50385</v>
      </c>
      <c r="H14" s="442">
        <f t="shared" si="1"/>
        <v>155385</v>
      </c>
      <c r="I14" s="442">
        <f t="shared" si="1"/>
        <v>93988</v>
      </c>
      <c r="J14" s="442">
        <f t="shared" si="1"/>
        <v>138179</v>
      </c>
      <c r="K14" s="442">
        <f t="shared" si="1"/>
        <v>217488</v>
      </c>
      <c r="L14" s="311">
        <f>SUM(L11:L13)</f>
        <v>307353</v>
      </c>
      <c r="M14" s="540" t="s">
        <v>204</v>
      </c>
      <c r="N14" s="540"/>
    </row>
    <row r="15" spans="1:255" ht="15" customHeight="1">
      <c r="A15" s="603"/>
      <c r="B15" s="603"/>
      <c r="C15" s="603"/>
      <c r="D15" s="603"/>
      <c r="E15" s="603"/>
      <c r="F15" s="603"/>
      <c r="I15" s="70"/>
      <c r="J15" s="604"/>
      <c r="K15" s="604"/>
      <c r="L15" s="604"/>
      <c r="M15" s="604"/>
      <c r="N15" s="604"/>
    </row>
  </sheetData>
  <mergeCells count="38">
    <mergeCell ref="IR3:IU3"/>
    <mergeCell ref="CT3:DG3"/>
    <mergeCell ref="DH3:DU3"/>
    <mergeCell ref="DV3:EI3"/>
    <mergeCell ref="EJ3:EW3"/>
    <mergeCell ref="EX3:FK3"/>
    <mergeCell ref="FL3:FY3"/>
    <mergeCell ref="FZ3:GM3"/>
    <mergeCell ref="GN3:HA3"/>
    <mergeCell ref="HB3:HO3"/>
    <mergeCell ref="HP3:IC3"/>
    <mergeCell ref="ID3:IQ3"/>
    <mergeCell ref="AP3:BC3"/>
    <mergeCell ref="A9:A10"/>
    <mergeCell ref="A1:N1"/>
    <mergeCell ref="BR3:CE3"/>
    <mergeCell ref="CF3:CS3"/>
    <mergeCell ref="A2:N2"/>
    <mergeCell ref="A3:N3"/>
    <mergeCell ref="A5:N5"/>
    <mergeCell ref="A6:N6"/>
    <mergeCell ref="O3:AA3"/>
    <mergeCell ref="AB3:AO3"/>
    <mergeCell ref="BD3:BQ3"/>
    <mergeCell ref="A4:N4"/>
    <mergeCell ref="A7:N7"/>
    <mergeCell ref="A15:F15"/>
    <mergeCell ref="J15:N15"/>
    <mergeCell ref="C8:L8"/>
    <mergeCell ref="M11:N11"/>
    <mergeCell ref="M12:N12"/>
    <mergeCell ref="B9:B10"/>
    <mergeCell ref="M9:N10"/>
    <mergeCell ref="A8:B8"/>
    <mergeCell ref="M8:N8"/>
    <mergeCell ref="M13:N13"/>
    <mergeCell ref="A14:B14"/>
    <mergeCell ref="M14:N14"/>
  </mergeCells>
  <phoneticPr fontId="19" type="noConversion"/>
  <printOptions horizontalCentered="1" verticalCentered="1"/>
  <pageMargins left="0" right="0" top="0" bottom="0" header="0.31496062992125984" footer="0.31496062992125984"/>
  <pageSetup paperSize="9" scale="7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K20"/>
  <sheetViews>
    <sheetView view="pageBreakPreview" topLeftCell="A10" zoomScaleSheetLayoutView="100" workbookViewId="0">
      <selection sqref="A1:E1"/>
    </sheetView>
  </sheetViews>
  <sheetFormatPr defaultColWidth="9" defaultRowHeight="23.25"/>
  <cols>
    <col min="1" max="1" width="16.375" style="29" customWidth="1"/>
    <col min="2" max="2" width="44.375" style="29" customWidth="1"/>
    <col min="3" max="3" width="4.125" style="27" customWidth="1"/>
    <col min="4" max="4" width="44.375" style="27" customWidth="1"/>
    <col min="5" max="5" width="15.5" style="27" customWidth="1"/>
    <col min="6" max="7" width="9" style="27"/>
    <col min="8" max="8" width="54.625" style="27" customWidth="1"/>
    <col min="9" max="16384" width="9" style="27"/>
  </cols>
  <sheetData>
    <row r="1" spans="1:11" s="25" customFormat="1" ht="65.25" customHeight="1">
      <c r="A1" s="495"/>
      <c r="B1" s="495"/>
      <c r="C1" s="495"/>
      <c r="D1" s="495"/>
      <c r="E1" s="495"/>
      <c r="F1" s="24"/>
      <c r="G1" s="24"/>
      <c r="H1" s="24"/>
    </row>
    <row r="2" spans="1:11" ht="57.75" customHeight="1">
      <c r="A2" s="506" t="s">
        <v>58</v>
      </c>
      <c r="B2" s="506"/>
      <c r="C2" s="26"/>
      <c r="D2" s="507" t="s">
        <v>57</v>
      </c>
      <c r="E2" s="507"/>
      <c r="I2" s="26"/>
      <c r="J2" s="26"/>
      <c r="K2" s="26"/>
    </row>
    <row r="3" spans="1:11" ht="20.25" customHeight="1">
      <c r="A3" s="508" t="s">
        <v>56</v>
      </c>
      <c r="B3" s="508"/>
      <c r="D3" s="509" t="s">
        <v>55</v>
      </c>
      <c r="E3" s="509"/>
    </row>
    <row r="4" spans="1:11" ht="124.5" customHeight="1">
      <c r="A4" s="504" t="s">
        <v>704</v>
      </c>
      <c r="B4" s="504"/>
      <c r="D4" s="505" t="s">
        <v>703</v>
      </c>
      <c r="E4" s="505"/>
    </row>
    <row r="5" spans="1:11" ht="36">
      <c r="A5" s="28" t="s">
        <v>647</v>
      </c>
      <c r="B5" s="218" t="s">
        <v>533</v>
      </c>
      <c r="D5" s="203" t="s">
        <v>648</v>
      </c>
      <c r="E5" s="45" t="s">
        <v>647</v>
      </c>
    </row>
    <row r="6" spans="1:11" ht="36">
      <c r="A6" s="28" t="s">
        <v>649</v>
      </c>
      <c r="B6" s="218" t="s">
        <v>534</v>
      </c>
      <c r="D6" s="203" t="s">
        <v>650</v>
      </c>
      <c r="E6" s="45" t="s">
        <v>649</v>
      </c>
    </row>
    <row r="7" spans="1:11" ht="36">
      <c r="A7" s="28" t="s">
        <v>651</v>
      </c>
      <c r="B7" s="218" t="s">
        <v>535</v>
      </c>
      <c r="D7" s="203" t="s">
        <v>652</v>
      </c>
      <c r="E7" s="45" t="s">
        <v>651</v>
      </c>
    </row>
    <row r="8" spans="1:11" ht="61.5" customHeight="1">
      <c r="A8" s="510" t="s">
        <v>792</v>
      </c>
      <c r="B8" s="510"/>
      <c r="D8" s="505" t="s">
        <v>791</v>
      </c>
      <c r="E8" s="505"/>
    </row>
    <row r="9" spans="1:11" ht="69.75" customHeight="1">
      <c r="A9" s="511" t="s">
        <v>70</v>
      </c>
      <c r="B9" s="511"/>
      <c r="C9" s="180"/>
      <c r="D9" s="512" t="s">
        <v>54</v>
      </c>
      <c r="E9" s="512"/>
    </row>
    <row r="10" spans="1:11" ht="43.5" customHeight="1">
      <c r="A10" s="510" t="s">
        <v>653</v>
      </c>
      <c r="B10" s="510"/>
      <c r="D10" s="505" t="s">
        <v>268</v>
      </c>
      <c r="E10" s="505"/>
    </row>
    <row r="11" spans="1:11" ht="23.25" customHeight="1">
      <c r="A11" s="508" t="s">
        <v>71</v>
      </c>
      <c r="B11" s="508"/>
      <c r="D11" s="509" t="s">
        <v>53</v>
      </c>
      <c r="E11" s="509"/>
    </row>
    <row r="12" spans="1:11" ht="44.25" customHeight="1">
      <c r="A12" s="510" t="s">
        <v>52</v>
      </c>
      <c r="B12" s="510"/>
      <c r="D12" s="505" t="s">
        <v>51</v>
      </c>
      <c r="E12" s="505"/>
    </row>
    <row r="13" spans="1:11" ht="23.25" customHeight="1">
      <c r="A13" s="508" t="s">
        <v>471</v>
      </c>
      <c r="B13" s="508"/>
      <c r="D13" s="509" t="s">
        <v>283</v>
      </c>
      <c r="E13" s="509"/>
    </row>
    <row r="14" spans="1:11" ht="45.75" customHeight="1">
      <c r="A14" s="510" t="s">
        <v>794</v>
      </c>
      <c r="B14" s="510"/>
      <c r="D14" s="513" t="s">
        <v>793</v>
      </c>
      <c r="E14" s="513"/>
    </row>
    <row r="15" spans="1:11" ht="44.25" customHeight="1">
      <c r="A15" s="510" t="s">
        <v>282</v>
      </c>
      <c r="B15" s="510"/>
      <c r="D15" s="513" t="s">
        <v>281</v>
      </c>
      <c r="E15" s="513"/>
    </row>
    <row r="16" spans="1:11" ht="61.5" customHeight="1">
      <c r="A16" s="510" t="s">
        <v>280</v>
      </c>
      <c r="B16" s="510"/>
      <c r="D16" s="513" t="s">
        <v>279</v>
      </c>
      <c r="E16" s="513"/>
    </row>
    <row r="17" spans="4:5">
      <c r="D17" s="30"/>
      <c r="E17" s="30"/>
    </row>
    <row r="18" spans="4:5">
      <c r="D18" s="30"/>
      <c r="E18" s="30"/>
    </row>
    <row r="19" spans="4:5">
      <c r="D19" s="30"/>
      <c r="E19" s="30"/>
    </row>
    <row r="20" spans="4:5">
      <c r="D20" s="30"/>
      <c r="E20" s="30"/>
    </row>
  </sheetData>
  <mergeCells count="25">
    <mergeCell ref="A14:B14"/>
    <mergeCell ref="D14:E14"/>
    <mergeCell ref="A15:B15"/>
    <mergeCell ref="D15:E15"/>
    <mergeCell ref="A16:B16"/>
    <mergeCell ref="D16:E16"/>
    <mergeCell ref="A11:B11"/>
    <mergeCell ref="D11:E11"/>
    <mergeCell ref="A12:B12"/>
    <mergeCell ref="D12:E12"/>
    <mergeCell ref="A13:B13"/>
    <mergeCell ref="D13:E13"/>
    <mergeCell ref="A8:B8"/>
    <mergeCell ref="D8:E8"/>
    <mergeCell ref="A9:B9"/>
    <mergeCell ref="D9:E9"/>
    <mergeCell ref="A10:B10"/>
    <mergeCell ref="D10:E10"/>
    <mergeCell ref="A4:B4"/>
    <mergeCell ref="D4:E4"/>
    <mergeCell ref="A1:E1"/>
    <mergeCell ref="A2:B2"/>
    <mergeCell ref="D2:E2"/>
    <mergeCell ref="A3:B3"/>
    <mergeCell ref="D3:E3"/>
  </mergeCells>
  <printOptions horizontalCentered="1" verticalCentered="1"/>
  <pageMargins left="0" right="0" top="0" bottom="0" header="0.3" footer="0.3"/>
  <pageSetup paperSize="9" scale="97" orientation="landscape" r:id="rId1"/>
  <headerFooter alignWithMargins="0"/>
  <rowBreaks count="1" manualBreakCount="1">
    <brk id="8" max="4"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3" tint="0.39997558519241921"/>
  </sheetPr>
  <dimension ref="A1:IT90"/>
  <sheetViews>
    <sheetView view="pageBreakPreview" topLeftCell="A43" zoomScale="80" zoomScaleSheetLayoutView="80" workbookViewId="0">
      <selection activeCell="M54" sqref="A54:N54"/>
    </sheetView>
  </sheetViews>
  <sheetFormatPr defaultColWidth="9.125" defaultRowHeight="14.25"/>
  <cols>
    <col min="1" max="1" width="6.125" style="14" customWidth="1"/>
    <col min="2" max="2" width="33.75" style="7" customWidth="1"/>
    <col min="3" max="7" width="9.75" style="7" customWidth="1"/>
    <col min="8" max="8" width="10.25" style="7" customWidth="1"/>
    <col min="9" max="12" width="9.75" style="7" customWidth="1"/>
    <col min="13" max="13" width="33.75" style="7" customWidth="1"/>
    <col min="14" max="14" width="5.625" style="7" customWidth="1"/>
    <col min="15" max="16384" width="9.125" style="7"/>
  </cols>
  <sheetData>
    <row r="1" spans="1:254" s="3" customFormat="1" ht="30" customHeight="1">
      <c r="A1" s="741" t="s">
        <v>368</v>
      </c>
      <c r="B1" s="741"/>
      <c r="C1" s="741"/>
      <c r="D1" s="741"/>
      <c r="E1" s="741"/>
      <c r="F1" s="741"/>
      <c r="G1" s="741"/>
      <c r="H1" s="741"/>
      <c r="I1" s="741"/>
      <c r="J1" s="741"/>
      <c r="K1" s="741"/>
      <c r="L1" s="741"/>
      <c r="M1" s="741"/>
      <c r="N1" s="741"/>
    </row>
    <row r="2" spans="1:254" ht="16.5" customHeight="1">
      <c r="A2" s="537" t="s">
        <v>101</v>
      </c>
      <c r="B2" s="537"/>
      <c r="C2" s="537"/>
      <c r="D2" s="537"/>
      <c r="E2" s="537"/>
      <c r="F2" s="537"/>
      <c r="G2" s="537"/>
      <c r="H2" s="537"/>
      <c r="I2" s="537"/>
      <c r="J2" s="537"/>
      <c r="K2" s="537"/>
      <c r="L2" s="537"/>
      <c r="M2" s="537"/>
      <c r="N2" s="537"/>
    </row>
    <row r="3" spans="1:254" ht="18" customHeight="1">
      <c r="A3" s="535" t="s">
        <v>369</v>
      </c>
      <c r="B3" s="535"/>
      <c r="C3" s="535"/>
      <c r="D3" s="535"/>
      <c r="E3" s="535"/>
      <c r="F3" s="535"/>
      <c r="G3" s="535"/>
      <c r="H3" s="535"/>
      <c r="I3" s="535"/>
      <c r="J3" s="535"/>
      <c r="K3" s="535"/>
      <c r="L3" s="535"/>
      <c r="M3" s="535"/>
      <c r="N3" s="535"/>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c r="IT3" s="537"/>
    </row>
    <row r="4" spans="1:254" ht="18" customHeight="1">
      <c r="A4" s="535" t="s">
        <v>656</v>
      </c>
      <c r="B4" s="535"/>
      <c r="C4" s="535"/>
      <c r="D4" s="535"/>
      <c r="E4" s="535"/>
      <c r="F4" s="535"/>
      <c r="G4" s="535"/>
      <c r="H4" s="535"/>
      <c r="I4" s="535"/>
      <c r="J4" s="535"/>
      <c r="K4" s="535"/>
      <c r="L4" s="535"/>
      <c r="M4" s="535"/>
      <c r="N4" s="535"/>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19"/>
      <c r="FT4" s="219"/>
      <c r="FU4" s="219"/>
      <c r="FV4" s="219"/>
      <c r="FW4" s="219"/>
      <c r="FX4" s="219"/>
      <c r="FY4" s="219"/>
      <c r="FZ4" s="219"/>
      <c r="GA4" s="219"/>
      <c r="GB4" s="219"/>
      <c r="GC4" s="219"/>
      <c r="GD4" s="219"/>
      <c r="GE4" s="219"/>
      <c r="GF4" s="219"/>
      <c r="GG4" s="219"/>
      <c r="GH4" s="219"/>
      <c r="GI4" s="219"/>
      <c r="GJ4" s="219"/>
      <c r="GK4" s="219"/>
      <c r="GL4" s="219"/>
      <c r="GM4" s="219"/>
      <c r="GN4" s="219"/>
      <c r="GO4" s="219"/>
      <c r="GP4" s="219"/>
      <c r="GQ4" s="219"/>
      <c r="GR4" s="219"/>
      <c r="GS4" s="219"/>
      <c r="GT4" s="219"/>
      <c r="GU4" s="219"/>
      <c r="GV4" s="219"/>
      <c r="GW4" s="219"/>
      <c r="GX4" s="219"/>
      <c r="GY4" s="219"/>
      <c r="GZ4" s="219"/>
      <c r="HA4" s="219"/>
      <c r="HB4" s="219"/>
      <c r="HC4" s="219"/>
      <c r="HD4" s="219"/>
      <c r="HE4" s="219"/>
      <c r="HF4" s="219"/>
      <c r="HG4" s="219"/>
      <c r="HH4" s="219"/>
      <c r="HI4" s="219"/>
      <c r="HJ4" s="219"/>
      <c r="HK4" s="219"/>
      <c r="HL4" s="219"/>
      <c r="HM4" s="219"/>
      <c r="HN4" s="219"/>
      <c r="HO4" s="219"/>
      <c r="HP4" s="219"/>
      <c r="HQ4" s="219"/>
      <c r="HR4" s="219"/>
      <c r="HS4" s="219"/>
      <c r="HT4" s="219"/>
      <c r="HU4" s="219"/>
      <c r="HV4" s="219"/>
      <c r="HW4" s="219"/>
      <c r="HX4" s="219"/>
      <c r="HY4" s="219"/>
      <c r="HZ4" s="219"/>
      <c r="IA4" s="219"/>
      <c r="IB4" s="219"/>
      <c r="IC4" s="219"/>
      <c r="ID4" s="219"/>
      <c r="IE4" s="219"/>
      <c r="IF4" s="219"/>
      <c r="IG4" s="219"/>
      <c r="IH4" s="219"/>
      <c r="II4" s="219"/>
      <c r="IJ4" s="219"/>
      <c r="IK4" s="219"/>
      <c r="IL4" s="219"/>
      <c r="IM4" s="219"/>
      <c r="IN4" s="219"/>
      <c r="IO4" s="219"/>
      <c r="IP4" s="219"/>
      <c r="IQ4" s="219"/>
      <c r="IR4" s="219"/>
      <c r="IS4" s="219"/>
      <c r="IT4" s="219"/>
    </row>
    <row r="5" spans="1:254" ht="15.75" customHeight="1">
      <c r="A5" s="535" t="s">
        <v>262</v>
      </c>
      <c r="B5" s="535"/>
      <c r="C5" s="535"/>
      <c r="D5" s="535"/>
      <c r="E5" s="535"/>
      <c r="F5" s="535"/>
      <c r="G5" s="535"/>
      <c r="H5" s="535"/>
      <c r="I5" s="535"/>
      <c r="J5" s="535"/>
      <c r="K5" s="535"/>
      <c r="L5" s="535"/>
      <c r="M5" s="535"/>
      <c r="N5" s="535"/>
    </row>
    <row r="6" spans="1:254" ht="15.75" customHeight="1">
      <c r="A6" s="535" t="s">
        <v>657</v>
      </c>
      <c r="B6" s="535"/>
      <c r="C6" s="535"/>
      <c r="D6" s="535"/>
      <c r="E6" s="535"/>
      <c r="F6" s="535"/>
      <c r="G6" s="535"/>
      <c r="H6" s="535"/>
      <c r="I6" s="535"/>
      <c r="J6" s="535"/>
      <c r="K6" s="535"/>
      <c r="L6" s="535"/>
      <c r="M6" s="535"/>
      <c r="N6" s="535"/>
    </row>
    <row r="7" spans="1:254" ht="15.75" customHeight="1">
      <c r="A7" s="743" t="s">
        <v>696</v>
      </c>
      <c r="B7" s="743"/>
      <c r="C7" s="744">
        <v>2021</v>
      </c>
      <c r="D7" s="744"/>
      <c r="E7" s="744"/>
      <c r="F7" s="744"/>
      <c r="G7" s="744"/>
      <c r="H7" s="744"/>
      <c r="I7" s="744"/>
      <c r="J7" s="744"/>
      <c r="K7" s="744"/>
      <c r="L7" s="744"/>
      <c r="M7" s="742" t="s">
        <v>356</v>
      </c>
      <c r="N7" s="742"/>
    </row>
    <row r="8" spans="1:254" ht="52.15" customHeight="1">
      <c r="A8" s="550" t="s">
        <v>448</v>
      </c>
      <c r="B8" s="547" t="s">
        <v>210</v>
      </c>
      <c r="C8" s="191" t="s">
        <v>256</v>
      </c>
      <c r="D8" s="191" t="s">
        <v>307</v>
      </c>
      <c r="E8" s="191" t="s">
        <v>308</v>
      </c>
      <c r="F8" s="191" t="s">
        <v>309</v>
      </c>
      <c r="G8" s="191" t="s">
        <v>310</v>
      </c>
      <c r="H8" s="191" t="s">
        <v>311</v>
      </c>
      <c r="I8" s="191" t="s">
        <v>312</v>
      </c>
      <c r="J8" s="191" t="s">
        <v>313</v>
      </c>
      <c r="K8" s="191" t="s">
        <v>314</v>
      </c>
      <c r="L8" s="191" t="s">
        <v>176</v>
      </c>
      <c r="M8" s="597" t="s">
        <v>215</v>
      </c>
      <c r="N8" s="598"/>
    </row>
    <row r="9" spans="1:254" ht="57.75" customHeight="1">
      <c r="A9" s="554"/>
      <c r="B9" s="549"/>
      <c r="C9" s="331" t="s">
        <v>207</v>
      </c>
      <c r="D9" s="163" t="s">
        <v>315</v>
      </c>
      <c r="E9" s="163" t="s">
        <v>74</v>
      </c>
      <c r="F9" s="163" t="s">
        <v>366</v>
      </c>
      <c r="G9" s="163" t="s">
        <v>367</v>
      </c>
      <c r="H9" s="163" t="s">
        <v>355</v>
      </c>
      <c r="I9" s="163" t="s">
        <v>75</v>
      </c>
      <c r="J9" s="163" t="s">
        <v>76</v>
      </c>
      <c r="K9" s="163" t="s">
        <v>77</v>
      </c>
      <c r="L9" s="163" t="s">
        <v>365</v>
      </c>
      <c r="M9" s="599"/>
      <c r="N9" s="600"/>
    </row>
    <row r="10" spans="1:254" ht="23.25" customHeight="1">
      <c r="A10" s="202">
        <v>4511</v>
      </c>
      <c r="B10" s="286" t="s">
        <v>559</v>
      </c>
      <c r="C10" s="333">
        <f>SUM(D10:L10)</f>
        <v>201931</v>
      </c>
      <c r="D10" s="328">
        <v>102180</v>
      </c>
      <c r="E10" s="208">
        <v>74652</v>
      </c>
      <c r="F10" s="208">
        <v>1340</v>
      </c>
      <c r="G10" s="208">
        <v>238</v>
      </c>
      <c r="H10" s="208">
        <v>1910</v>
      </c>
      <c r="I10" s="208">
        <v>412</v>
      </c>
      <c r="J10" s="208">
        <v>3357</v>
      </c>
      <c r="K10" s="208">
        <v>6319</v>
      </c>
      <c r="L10" s="208">
        <v>11523</v>
      </c>
      <c r="M10" s="582" t="s">
        <v>558</v>
      </c>
      <c r="N10" s="582"/>
    </row>
    <row r="11" spans="1:254" s="46" customFormat="1" ht="27" customHeight="1">
      <c r="A11" s="200">
        <v>4512</v>
      </c>
      <c r="B11" s="288" t="s">
        <v>560</v>
      </c>
      <c r="C11" s="313">
        <f t="shared" ref="C11:C68" si="0">SUM(D11:L11)</f>
        <v>152889</v>
      </c>
      <c r="D11" s="329">
        <v>5019</v>
      </c>
      <c r="E11" s="210">
        <v>78425</v>
      </c>
      <c r="F11" s="210">
        <v>0</v>
      </c>
      <c r="G11" s="210">
        <v>13397</v>
      </c>
      <c r="H11" s="210">
        <v>32501</v>
      </c>
      <c r="I11" s="210">
        <v>20149</v>
      </c>
      <c r="J11" s="210">
        <v>844</v>
      </c>
      <c r="K11" s="210">
        <v>454</v>
      </c>
      <c r="L11" s="210">
        <v>2100</v>
      </c>
      <c r="M11" s="573" t="s">
        <v>561</v>
      </c>
      <c r="N11" s="573"/>
    </row>
    <row r="12" spans="1:254" s="46" customFormat="1" ht="21.75" customHeight="1">
      <c r="A12" s="199">
        <v>4519</v>
      </c>
      <c r="B12" s="290" t="s">
        <v>718</v>
      </c>
      <c r="C12" s="332">
        <f t="shared" si="0"/>
        <v>22429</v>
      </c>
      <c r="D12" s="330">
        <v>124</v>
      </c>
      <c r="E12" s="212">
        <v>22162</v>
      </c>
      <c r="F12" s="212">
        <v>0</v>
      </c>
      <c r="G12" s="212">
        <v>0</v>
      </c>
      <c r="H12" s="212">
        <v>0</v>
      </c>
      <c r="I12" s="212">
        <v>0</v>
      </c>
      <c r="J12" s="212">
        <v>0</v>
      </c>
      <c r="K12" s="212">
        <v>143</v>
      </c>
      <c r="L12" s="212">
        <v>0</v>
      </c>
      <c r="M12" s="568" t="s">
        <v>719</v>
      </c>
      <c r="N12" s="568"/>
    </row>
    <row r="13" spans="1:254" s="46" customFormat="1" ht="19.5">
      <c r="A13" s="200">
        <v>4531</v>
      </c>
      <c r="B13" s="288" t="s">
        <v>562</v>
      </c>
      <c r="C13" s="313">
        <f t="shared" si="0"/>
        <v>198276</v>
      </c>
      <c r="D13" s="329">
        <v>49558</v>
      </c>
      <c r="E13" s="210">
        <v>106651</v>
      </c>
      <c r="F13" s="210">
        <v>36</v>
      </c>
      <c r="G13" s="210">
        <v>395</v>
      </c>
      <c r="H13" s="210">
        <v>7763</v>
      </c>
      <c r="I13" s="210">
        <v>76</v>
      </c>
      <c r="J13" s="210">
        <v>3082</v>
      </c>
      <c r="K13" s="210">
        <v>8338</v>
      </c>
      <c r="L13" s="210">
        <v>22377</v>
      </c>
      <c r="M13" s="573" t="s">
        <v>608</v>
      </c>
      <c r="N13" s="573"/>
    </row>
    <row r="14" spans="1:254" s="46" customFormat="1" ht="19.5">
      <c r="A14" s="199">
        <v>4532</v>
      </c>
      <c r="B14" s="290" t="s">
        <v>563</v>
      </c>
      <c r="C14" s="332">
        <f t="shared" si="0"/>
        <v>125559</v>
      </c>
      <c r="D14" s="330">
        <v>9869</v>
      </c>
      <c r="E14" s="212">
        <v>104992</v>
      </c>
      <c r="F14" s="212">
        <v>5354</v>
      </c>
      <c r="G14" s="212">
        <v>0</v>
      </c>
      <c r="H14" s="212">
        <v>2645</v>
      </c>
      <c r="I14" s="212">
        <v>0</v>
      </c>
      <c r="J14" s="212">
        <v>468</v>
      </c>
      <c r="K14" s="212">
        <v>2231</v>
      </c>
      <c r="L14" s="212">
        <v>0</v>
      </c>
      <c r="M14" s="568" t="s">
        <v>607</v>
      </c>
      <c r="N14" s="568"/>
    </row>
    <row r="15" spans="1:254" s="46" customFormat="1" ht="19.5">
      <c r="A15" s="200">
        <v>4539</v>
      </c>
      <c r="B15" s="288" t="s">
        <v>564</v>
      </c>
      <c r="C15" s="313">
        <f t="shared" si="0"/>
        <v>5348</v>
      </c>
      <c r="D15" s="329">
        <v>1054</v>
      </c>
      <c r="E15" s="210">
        <v>3367</v>
      </c>
      <c r="F15" s="210">
        <v>0</v>
      </c>
      <c r="G15" s="210">
        <v>0</v>
      </c>
      <c r="H15" s="210">
        <v>0</v>
      </c>
      <c r="I15" s="210">
        <v>0</v>
      </c>
      <c r="J15" s="210">
        <v>0</v>
      </c>
      <c r="K15" s="210">
        <v>927</v>
      </c>
      <c r="L15" s="210">
        <v>0</v>
      </c>
      <c r="M15" s="573" t="s">
        <v>606</v>
      </c>
      <c r="N15" s="573"/>
    </row>
    <row r="16" spans="1:254" s="46" customFormat="1" ht="19.899999999999999" customHeight="1">
      <c r="A16" s="199">
        <v>4610</v>
      </c>
      <c r="B16" s="290" t="s">
        <v>539</v>
      </c>
      <c r="C16" s="332">
        <f t="shared" si="0"/>
        <v>3245</v>
      </c>
      <c r="D16" s="330">
        <v>692</v>
      </c>
      <c r="E16" s="212">
        <v>569</v>
      </c>
      <c r="F16" s="212">
        <v>4</v>
      </c>
      <c r="G16" s="212">
        <v>0</v>
      </c>
      <c r="H16" s="212">
        <v>78</v>
      </c>
      <c r="I16" s="212">
        <v>0</v>
      </c>
      <c r="J16" s="212">
        <v>744</v>
      </c>
      <c r="K16" s="212">
        <v>1151</v>
      </c>
      <c r="L16" s="212">
        <v>7</v>
      </c>
      <c r="M16" s="568" t="s">
        <v>548</v>
      </c>
      <c r="N16" s="568"/>
    </row>
    <row r="17" spans="1:14" s="46" customFormat="1">
      <c r="A17" s="200">
        <v>4620</v>
      </c>
      <c r="B17" s="288" t="s">
        <v>565</v>
      </c>
      <c r="C17" s="313">
        <f t="shared" si="0"/>
        <v>52987</v>
      </c>
      <c r="D17" s="329">
        <v>14957</v>
      </c>
      <c r="E17" s="210">
        <v>24953</v>
      </c>
      <c r="F17" s="210">
        <v>3150</v>
      </c>
      <c r="G17" s="210">
        <v>101</v>
      </c>
      <c r="H17" s="210">
        <v>1306</v>
      </c>
      <c r="I17" s="210">
        <v>2177</v>
      </c>
      <c r="J17" s="210">
        <v>56</v>
      </c>
      <c r="K17" s="210">
        <v>2751</v>
      </c>
      <c r="L17" s="210">
        <v>3536</v>
      </c>
      <c r="M17" s="573" t="s">
        <v>605</v>
      </c>
      <c r="N17" s="573"/>
    </row>
    <row r="18" spans="1:14" s="46" customFormat="1">
      <c r="A18" s="199">
        <v>4631</v>
      </c>
      <c r="B18" s="290" t="s">
        <v>540</v>
      </c>
      <c r="C18" s="332">
        <f t="shared" si="0"/>
        <v>61869</v>
      </c>
      <c r="D18" s="330">
        <v>4946</v>
      </c>
      <c r="E18" s="212">
        <v>36914</v>
      </c>
      <c r="F18" s="212">
        <v>10060</v>
      </c>
      <c r="G18" s="212">
        <v>0</v>
      </c>
      <c r="H18" s="212">
        <v>281</v>
      </c>
      <c r="I18" s="212">
        <v>1033</v>
      </c>
      <c r="J18" s="212">
        <v>115</v>
      </c>
      <c r="K18" s="212">
        <v>3516</v>
      </c>
      <c r="L18" s="212">
        <v>5004</v>
      </c>
      <c r="M18" s="568" t="s">
        <v>549</v>
      </c>
      <c r="N18" s="568"/>
    </row>
    <row r="19" spans="1:14" s="46" customFormat="1">
      <c r="A19" s="200">
        <v>4632</v>
      </c>
      <c r="B19" s="288" t="s">
        <v>609</v>
      </c>
      <c r="C19" s="313">
        <f t="shared" si="0"/>
        <v>79178</v>
      </c>
      <c r="D19" s="329">
        <v>21211</v>
      </c>
      <c r="E19" s="210">
        <v>34512</v>
      </c>
      <c r="F19" s="210">
        <v>1524</v>
      </c>
      <c r="G19" s="210">
        <v>209</v>
      </c>
      <c r="H19" s="210">
        <v>2817</v>
      </c>
      <c r="I19" s="210">
        <v>11023</v>
      </c>
      <c r="J19" s="210">
        <v>2388</v>
      </c>
      <c r="K19" s="210">
        <v>3820</v>
      </c>
      <c r="L19" s="210">
        <v>1674</v>
      </c>
      <c r="M19" s="573" t="s">
        <v>604</v>
      </c>
      <c r="N19" s="573"/>
    </row>
    <row r="20" spans="1:14" s="46" customFormat="1" ht="29.25">
      <c r="A20" s="199">
        <v>4641</v>
      </c>
      <c r="B20" s="290" t="s">
        <v>610</v>
      </c>
      <c r="C20" s="332">
        <f t="shared" si="0"/>
        <v>95238</v>
      </c>
      <c r="D20" s="330">
        <v>1230</v>
      </c>
      <c r="E20" s="212">
        <v>86795</v>
      </c>
      <c r="F20" s="212">
        <v>80</v>
      </c>
      <c r="G20" s="212">
        <v>0</v>
      </c>
      <c r="H20" s="212">
        <v>635</v>
      </c>
      <c r="I20" s="212">
        <v>3430</v>
      </c>
      <c r="J20" s="212">
        <v>476</v>
      </c>
      <c r="K20" s="212">
        <v>764</v>
      </c>
      <c r="L20" s="212">
        <v>1828</v>
      </c>
      <c r="M20" s="568" t="s">
        <v>603</v>
      </c>
      <c r="N20" s="568"/>
    </row>
    <row r="21" spans="1:14" s="46" customFormat="1" ht="32.25" customHeight="1">
      <c r="A21" s="200">
        <v>4647</v>
      </c>
      <c r="B21" s="288" t="s">
        <v>611</v>
      </c>
      <c r="C21" s="313">
        <f t="shared" si="0"/>
        <v>91750</v>
      </c>
      <c r="D21" s="329">
        <v>60982</v>
      </c>
      <c r="E21" s="210">
        <v>20637</v>
      </c>
      <c r="F21" s="210">
        <v>1751</v>
      </c>
      <c r="G21" s="210">
        <v>243</v>
      </c>
      <c r="H21" s="210">
        <v>2700</v>
      </c>
      <c r="I21" s="210">
        <v>0</v>
      </c>
      <c r="J21" s="210">
        <v>1463</v>
      </c>
      <c r="K21" s="210">
        <v>1900</v>
      </c>
      <c r="L21" s="210">
        <v>2074</v>
      </c>
      <c r="M21" s="573" t="s">
        <v>602</v>
      </c>
      <c r="N21" s="573"/>
    </row>
    <row r="22" spans="1:14" s="46" customFormat="1" ht="51" customHeight="1">
      <c r="A22" s="199">
        <v>4648</v>
      </c>
      <c r="B22" s="290" t="s">
        <v>612</v>
      </c>
      <c r="C22" s="332">
        <f t="shared" si="0"/>
        <v>99100</v>
      </c>
      <c r="D22" s="330">
        <v>9035</v>
      </c>
      <c r="E22" s="212">
        <v>80130</v>
      </c>
      <c r="F22" s="212">
        <v>104</v>
      </c>
      <c r="G22" s="212">
        <v>3</v>
      </c>
      <c r="H22" s="212">
        <v>1586</v>
      </c>
      <c r="I22" s="212">
        <v>0</v>
      </c>
      <c r="J22" s="212">
        <v>5</v>
      </c>
      <c r="K22" s="212">
        <v>6022</v>
      </c>
      <c r="L22" s="212">
        <v>2215</v>
      </c>
      <c r="M22" s="568" t="s">
        <v>601</v>
      </c>
      <c r="N22" s="568"/>
    </row>
    <row r="23" spans="1:14" s="433" customFormat="1" ht="39" customHeight="1">
      <c r="A23" s="200">
        <v>4649</v>
      </c>
      <c r="B23" s="288" t="s">
        <v>728</v>
      </c>
      <c r="C23" s="313">
        <f t="shared" si="0"/>
        <v>0</v>
      </c>
      <c r="D23" s="329">
        <v>0</v>
      </c>
      <c r="E23" s="210">
        <v>0</v>
      </c>
      <c r="F23" s="210">
        <v>0</v>
      </c>
      <c r="G23" s="210">
        <v>0</v>
      </c>
      <c r="H23" s="210">
        <v>0</v>
      </c>
      <c r="I23" s="210">
        <v>0</v>
      </c>
      <c r="J23" s="210">
        <v>0</v>
      </c>
      <c r="K23" s="210">
        <v>0</v>
      </c>
      <c r="L23" s="210">
        <v>0</v>
      </c>
      <c r="M23" s="573" t="s">
        <v>720</v>
      </c>
      <c r="N23" s="573"/>
    </row>
    <row r="24" spans="1:14" s="46" customFormat="1" ht="19.5">
      <c r="A24" s="199">
        <v>4651</v>
      </c>
      <c r="B24" s="290" t="s">
        <v>613</v>
      </c>
      <c r="C24" s="332">
        <f t="shared" si="0"/>
        <v>8764</v>
      </c>
      <c r="D24" s="330">
        <v>999</v>
      </c>
      <c r="E24" s="212">
        <v>7552</v>
      </c>
      <c r="F24" s="212">
        <v>0</v>
      </c>
      <c r="G24" s="212">
        <v>0</v>
      </c>
      <c r="H24" s="212">
        <v>0</v>
      </c>
      <c r="I24" s="212">
        <v>0</v>
      </c>
      <c r="J24" s="212">
        <v>0</v>
      </c>
      <c r="K24" s="212">
        <v>27</v>
      </c>
      <c r="L24" s="212">
        <v>186</v>
      </c>
      <c r="M24" s="568" t="s">
        <v>600</v>
      </c>
      <c r="N24" s="568"/>
    </row>
    <row r="25" spans="1:14" s="46" customFormat="1" ht="19.5">
      <c r="A25" s="200">
        <v>4652</v>
      </c>
      <c r="B25" s="288" t="s">
        <v>614</v>
      </c>
      <c r="C25" s="313">
        <f t="shared" si="0"/>
        <v>38460</v>
      </c>
      <c r="D25" s="329">
        <v>6611</v>
      </c>
      <c r="E25" s="210">
        <v>27855</v>
      </c>
      <c r="F25" s="210">
        <v>0</v>
      </c>
      <c r="G25" s="210">
        <v>0</v>
      </c>
      <c r="H25" s="210">
        <v>2240</v>
      </c>
      <c r="I25" s="210">
        <v>0</v>
      </c>
      <c r="J25" s="210">
        <v>0</v>
      </c>
      <c r="K25" s="210">
        <v>152</v>
      </c>
      <c r="L25" s="210">
        <v>1602</v>
      </c>
      <c r="M25" s="573" t="s">
        <v>599</v>
      </c>
      <c r="N25" s="573"/>
    </row>
    <row r="26" spans="1:14" s="46" customFormat="1" ht="19.899999999999999" customHeight="1">
      <c r="A26" s="199">
        <v>4653</v>
      </c>
      <c r="B26" s="290" t="s">
        <v>615</v>
      </c>
      <c r="C26" s="332">
        <f t="shared" si="0"/>
        <v>24274</v>
      </c>
      <c r="D26" s="330">
        <v>16595</v>
      </c>
      <c r="E26" s="212">
        <v>2838</v>
      </c>
      <c r="F26" s="212">
        <v>0</v>
      </c>
      <c r="G26" s="212">
        <v>0</v>
      </c>
      <c r="H26" s="212">
        <v>596</v>
      </c>
      <c r="I26" s="212">
        <v>95</v>
      </c>
      <c r="J26" s="212">
        <v>477</v>
      </c>
      <c r="K26" s="212">
        <v>3142</v>
      </c>
      <c r="L26" s="212">
        <v>531</v>
      </c>
      <c r="M26" s="568" t="s">
        <v>598</v>
      </c>
      <c r="N26" s="568"/>
    </row>
    <row r="27" spans="1:14" s="46" customFormat="1">
      <c r="A27" s="200">
        <v>4659</v>
      </c>
      <c r="B27" s="288" t="s">
        <v>616</v>
      </c>
      <c r="C27" s="313">
        <f t="shared" si="0"/>
        <v>544137</v>
      </c>
      <c r="D27" s="329">
        <v>220615</v>
      </c>
      <c r="E27" s="210">
        <v>230511</v>
      </c>
      <c r="F27" s="210">
        <v>877</v>
      </c>
      <c r="G27" s="210">
        <v>204</v>
      </c>
      <c r="H27" s="210">
        <v>26099</v>
      </c>
      <c r="I27" s="210">
        <v>2692</v>
      </c>
      <c r="J27" s="210">
        <v>17964</v>
      </c>
      <c r="K27" s="210">
        <v>10785</v>
      </c>
      <c r="L27" s="210">
        <v>34390</v>
      </c>
      <c r="M27" s="573" t="s">
        <v>550</v>
      </c>
      <c r="N27" s="573"/>
    </row>
    <row r="28" spans="1:14" s="46" customFormat="1" ht="19.899999999999999" customHeight="1">
      <c r="A28" s="199">
        <v>4661</v>
      </c>
      <c r="B28" s="290" t="s">
        <v>617</v>
      </c>
      <c r="C28" s="332">
        <f t="shared" si="0"/>
        <v>15420</v>
      </c>
      <c r="D28" s="330">
        <v>9220</v>
      </c>
      <c r="E28" s="212">
        <v>4912</v>
      </c>
      <c r="F28" s="212">
        <v>58</v>
      </c>
      <c r="G28" s="212">
        <v>0</v>
      </c>
      <c r="H28" s="212">
        <v>128</v>
      </c>
      <c r="I28" s="212">
        <v>0</v>
      </c>
      <c r="J28" s="212">
        <v>282</v>
      </c>
      <c r="K28" s="212">
        <v>274</v>
      </c>
      <c r="L28" s="212">
        <v>546</v>
      </c>
      <c r="M28" s="568" t="s">
        <v>597</v>
      </c>
      <c r="N28" s="568"/>
    </row>
    <row r="29" spans="1:14" s="46" customFormat="1">
      <c r="A29" s="200">
        <v>4662</v>
      </c>
      <c r="B29" s="288" t="s">
        <v>541</v>
      </c>
      <c r="C29" s="313">
        <f t="shared" si="0"/>
        <v>2509</v>
      </c>
      <c r="D29" s="329">
        <v>147</v>
      </c>
      <c r="E29" s="210">
        <v>2200</v>
      </c>
      <c r="F29" s="210">
        <v>1</v>
      </c>
      <c r="G29" s="210">
        <v>0</v>
      </c>
      <c r="H29" s="210">
        <v>44</v>
      </c>
      <c r="I29" s="210">
        <v>0</v>
      </c>
      <c r="J29" s="210">
        <v>33</v>
      </c>
      <c r="K29" s="210">
        <v>50</v>
      </c>
      <c r="L29" s="210">
        <v>34</v>
      </c>
      <c r="M29" s="573" t="s">
        <v>551</v>
      </c>
      <c r="N29" s="573"/>
    </row>
    <row r="30" spans="1:14" s="46" customFormat="1" ht="23.25" customHeight="1">
      <c r="A30" s="199">
        <v>4663</v>
      </c>
      <c r="B30" s="290" t="s">
        <v>618</v>
      </c>
      <c r="C30" s="332">
        <f t="shared" si="0"/>
        <v>478526</v>
      </c>
      <c r="D30" s="330">
        <v>66016</v>
      </c>
      <c r="E30" s="212">
        <v>287198</v>
      </c>
      <c r="F30" s="212">
        <v>25226</v>
      </c>
      <c r="G30" s="212">
        <v>9915</v>
      </c>
      <c r="H30" s="212">
        <v>17454</v>
      </c>
      <c r="I30" s="212">
        <v>11504</v>
      </c>
      <c r="J30" s="212">
        <v>8727</v>
      </c>
      <c r="K30" s="212">
        <v>25976</v>
      </c>
      <c r="L30" s="212">
        <v>26510</v>
      </c>
      <c r="M30" s="568" t="s">
        <v>596</v>
      </c>
      <c r="N30" s="568"/>
    </row>
    <row r="31" spans="1:14" customFormat="1" ht="22.5" customHeight="1">
      <c r="A31" s="200">
        <v>4669</v>
      </c>
      <c r="B31" s="288" t="s">
        <v>732</v>
      </c>
      <c r="C31" s="313">
        <f t="shared" si="0"/>
        <v>48184</v>
      </c>
      <c r="D31" s="329">
        <v>2838</v>
      </c>
      <c r="E31" s="210">
        <v>36205</v>
      </c>
      <c r="F31" s="210">
        <v>8741</v>
      </c>
      <c r="G31" s="210">
        <v>0</v>
      </c>
      <c r="H31" s="210">
        <v>57</v>
      </c>
      <c r="I31" s="210">
        <v>0</v>
      </c>
      <c r="J31" s="210">
        <v>248</v>
      </c>
      <c r="K31" s="210">
        <v>11</v>
      </c>
      <c r="L31" s="210">
        <v>84</v>
      </c>
      <c r="M31" s="573" t="s">
        <v>733</v>
      </c>
      <c r="N31" s="573"/>
    </row>
    <row r="32" spans="1:14" s="46" customFormat="1" ht="15.75" customHeight="1">
      <c r="A32" s="450">
        <v>4690</v>
      </c>
      <c r="B32" s="458" t="s">
        <v>542</v>
      </c>
      <c r="C32" s="459">
        <f t="shared" si="0"/>
        <v>15537</v>
      </c>
      <c r="D32" s="460">
        <v>11895</v>
      </c>
      <c r="E32" s="461">
        <v>3032</v>
      </c>
      <c r="F32" s="461">
        <v>0</v>
      </c>
      <c r="G32" s="461">
        <v>0</v>
      </c>
      <c r="H32" s="461">
        <v>0</v>
      </c>
      <c r="I32" s="461">
        <v>0</v>
      </c>
      <c r="J32" s="461">
        <v>338</v>
      </c>
      <c r="K32" s="461">
        <v>176</v>
      </c>
      <c r="L32" s="461">
        <v>96</v>
      </c>
      <c r="M32" s="585" t="s">
        <v>552</v>
      </c>
      <c r="N32" s="585"/>
    </row>
    <row r="33" spans="1:14" s="46" customFormat="1" ht="19.5">
      <c r="A33" s="200">
        <v>4691</v>
      </c>
      <c r="B33" s="288" t="s">
        <v>619</v>
      </c>
      <c r="C33" s="313">
        <f t="shared" si="0"/>
        <v>3691</v>
      </c>
      <c r="D33" s="329">
        <v>663</v>
      </c>
      <c r="E33" s="210">
        <v>1598</v>
      </c>
      <c r="F33" s="210">
        <v>94</v>
      </c>
      <c r="G33" s="210">
        <v>0</v>
      </c>
      <c r="H33" s="210">
        <v>88</v>
      </c>
      <c r="I33" s="210">
        <v>512</v>
      </c>
      <c r="J33" s="210">
        <v>347</v>
      </c>
      <c r="K33" s="210">
        <v>216</v>
      </c>
      <c r="L33" s="210">
        <v>173</v>
      </c>
      <c r="M33" s="573" t="s">
        <v>595</v>
      </c>
      <c r="N33" s="573"/>
    </row>
    <row r="34" spans="1:14" s="46" customFormat="1" ht="23.25" customHeight="1">
      <c r="A34" s="199">
        <v>4692</v>
      </c>
      <c r="B34" s="290" t="s">
        <v>620</v>
      </c>
      <c r="C34" s="332">
        <f t="shared" si="0"/>
        <v>13423</v>
      </c>
      <c r="D34" s="330">
        <v>2456</v>
      </c>
      <c r="E34" s="212">
        <v>10531</v>
      </c>
      <c r="F34" s="212">
        <v>0</v>
      </c>
      <c r="G34" s="212">
        <v>31</v>
      </c>
      <c r="H34" s="212">
        <v>33</v>
      </c>
      <c r="I34" s="212">
        <v>0</v>
      </c>
      <c r="J34" s="212">
        <v>3</v>
      </c>
      <c r="K34" s="212">
        <v>358</v>
      </c>
      <c r="L34" s="212">
        <v>11</v>
      </c>
      <c r="M34" s="568" t="s">
        <v>594</v>
      </c>
      <c r="N34" s="568"/>
    </row>
    <row r="35" spans="1:14" s="46" customFormat="1" ht="21.6" customHeight="1">
      <c r="A35" s="200">
        <v>4712</v>
      </c>
      <c r="B35" s="288" t="s">
        <v>543</v>
      </c>
      <c r="C35" s="313">
        <f t="shared" si="0"/>
        <v>226582</v>
      </c>
      <c r="D35" s="329">
        <v>86281</v>
      </c>
      <c r="E35" s="210">
        <v>113386</v>
      </c>
      <c r="F35" s="210">
        <v>21</v>
      </c>
      <c r="G35" s="210">
        <v>204</v>
      </c>
      <c r="H35" s="210">
        <v>2728</v>
      </c>
      <c r="I35" s="210">
        <v>7308</v>
      </c>
      <c r="J35" s="210">
        <v>6154</v>
      </c>
      <c r="K35" s="210">
        <v>2531</v>
      </c>
      <c r="L35" s="210">
        <v>7969</v>
      </c>
      <c r="M35" s="573" t="s">
        <v>553</v>
      </c>
      <c r="N35" s="573"/>
    </row>
    <row r="36" spans="1:14" s="46" customFormat="1">
      <c r="A36" s="199">
        <v>4714</v>
      </c>
      <c r="B36" s="290" t="s">
        <v>544</v>
      </c>
      <c r="C36" s="332">
        <f t="shared" si="0"/>
        <v>528468</v>
      </c>
      <c r="D36" s="330">
        <v>54265</v>
      </c>
      <c r="E36" s="212">
        <v>415801</v>
      </c>
      <c r="F36" s="212">
        <v>965</v>
      </c>
      <c r="G36" s="212">
        <v>0</v>
      </c>
      <c r="H36" s="212">
        <v>4752</v>
      </c>
      <c r="I36" s="212">
        <v>1262</v>
      </c>
      <c r="J36" s="212">
        <v>22756</v>
      </c>
      <c r="K36" s="212">
        <v>12233</v>
      </c>
      <c r="L36" s="212">
        <v>16434</v>
      </c>
      <c r="M36" s="568" t="s">
        <v>554</v>
      </c>
      <c r="N36" s="568"/>
    </row>
    <row r="37" spans="1:14" s="46" customFormat="1" ht="21.75" customHeight="1">
      <c r="A37" s="200">
        <v>4719</v>
      </c>
      <c r="B37" s="288" t="s">
        <v>645</v>
      </c>
      <c r="C37" s="313">
        <f t="shared" si="0"/>
        <v>764148</v>
      </c>
      <c r="D37" s="329">
        <v>142755</v>
      </c>
      <c r="E37" s="210">
        <v>554209</v>
      </c>
      <c r="F37" s="210">
        <v>2200</v>
      </c>
      <c r="G37" s="210">
        <v>0</v>
      </c>
      <c r="H37" s="210">
        <v>2363</v>
      </c>
      <c r="I37" s="210">
        <v>0</v>
      </c>
      <c r="J37" s="210">
        <v>5821</v>
      </c>
      <c r="K37" s="210">
        <v>8319</v>
      </c>
      <c r="L37" s="210">
        <v>48481</v>
      </c>
      <c r="M37" s="573" t="s">
        <v>593</v>
      </c>
      <c r="N37" s="573"/>
    </row>
    <row r="38" spans="1:14" s="46" customFormat="1">
      <c r="A38" s="199">
        <v>4720</v>
      </c>
      <c r="B38" s="290" t="s">
        <v>622</v>
      </c>
      <c r="C38" s="332">
        <f t="shared" si="0"/>
        <v>68863</v>
      </c>
      <c r="D38" s="330">
        <v>4521</v>
      </c>
      <c r="E38" s="212">
        <v>49715</v>
      </c>
      <c r="F38" s="212">
        <v>79</v>
      </c>
      <c r="G38" s="212">
        <v>0</v>
      </c>
      <c r="H38" s="212">
        <v>1763</v>
      </c>
      <c r="I38" s="212">
        <v>236</v>
      </c>
      <c r="J38" s="212">
        <v>2379</v>
      </c>
      <c r="K38" s="212">
        <v>7014</v>
      </c>
      <c r="L38" s="212">
        <v>3156</v>
      </c>
      <c r="M38" s="568" t="s">
        <v>592</v>
      </c>
      <c r="N38" s="568"/>
    </row>
    <row r="39" spans="1:14" s="433" customFormat="1">
      <c r="A39" s="200">
        <v>4722</v>
      </c>
      <c r="B39" s="288" t="s">
        <v>632</v>
      </c>
      <c r="C39" s="313">
        <f t="shared" si="0"/>
        <v>138</v>
      </c>
      <c r="D39" s="329">
        <v>0</v>
      </c>
      <c r="E39" s="210">
        <v>135</v>
      </c>
      <c r="F39" s="210">
        <v>0</v>
      </c>
      <c r="G39" s="210">
        <v>0</v>
      </c>
      <c r="H39" s="210">
        <v>0</v>
      </c>
      <c r="I39" s="210">
        <v>0</v>
      </c>
      <c r="J39" s="210">
        <v>3</v>
      </c>
      <c r="K39" s="210">
        <v>0</v>
      </c>
      <c r="L39" s="210">
        <v>0</v>
      </c>
      <c r="M39" s="573" t="s">
        <v>591</v>
      </c>
      <c r="N39" s="573"/>
    </row>
    <row r="40" spans="1:14" s="46" customFormat="1">
      <c r="A40" s="199">
        <v>4723</v>
      </c>
      <c r="B40" s="290" t="s">
        <v>631</v>
      </c>
      <c r="C40" s="332">
        <f t="shared" si="0"/>
        <v>1138</v>
      </c>
      <c r="D40" s="330">
        <v>181</v>
      </c>
      <c r="E40" s="212">
        <v>748</v>
      </c>
      <c r="F40" s="212">
        <v>189</v>
      </c>
      <c r="G40" s="212">
        <v>0</v>
      </c>
      <c r="H40" s="212">
        <v>12</v>
      </c>
      <c r="I40" s="212">
        <v>0</v>
      </c>
      <c r="J40" s="212">
        <v>0</v>
      </c>
      <c r="K40" s="212">
        <v>8</v>
      </c>
      <c r="L40" s="212">
        <v>0</v>
      </c>
      <c r="M40" s="568" t="s">
        <v>590</v>
      </c>
      <c r="N40" s="568"/>
    </row>
    <row r="41" spans="1:14" s="46" customFormat="1">
      <c r="A41" s="200">
        <v>4724</v>
      </c>
      <c r="B41" s="288" t="s">
        <v>630</v>
      </c>
      <c r="C41" s="313">
        <f t="shared" si="0"/>
        <v>88412</v>
      </c>
      <c r="D41" s="329">
        <v>12230</v>
      </c>
      <c r="E41" s="210">
        <v>51733</v>
      </c>
      <c r="F41" s="210">
        <v>1655</v>
      </c>
      <c r="G41" s="210">
        <v>0</v>
      </c>
      <c r="H41" s="210">
        <v>0</v>
      </c>
      <c r="I41" s="210">
        <v>0</v>
      </c>
      <c r="J41" s="210">
        <v>564</v>
      </c>
      <c r="K41" s="210">
        <v>12560</v>
      </c>
      <c r="L41" s="210">
        <v>9670</v>
      </c>
      <c r="M41" s="573" t="s">
        <v>589</v>
      </c>
      <c r="N41" s="573"/>
    </row>
    <row r="42" spans="1:14" s="46" customFormat="1">
      <c r="A42" s="199">
        <v>4725</v>
      </c>
      <c r="B42" s="290" t="s">
        <v>629</v>
      </c>
      <c r="C42" s="332">
        <f t="shared" si="0"/>
        <v>1288</v>
      </c>
      <c r="D42" s="330">
        <v>182</v>
      </c>
      <c r="E42" s="212">
        <v>923</v>
      </c>
      <c r="F42" s="212">
        <v>0</v>
      </c>
      <c r="G42" s="212">
        <v>0</v>
      </c>
      <c r="H42" s="212">
        <v>0</v>
      </c>
      <c r="I42" s="212">
        <v>0</v>
      </c>
      <c r="J42" s="212">
        <v>33</v>
      </c>
      <c r="K42" s="212">
        <v>150</v>
      </c>
      <c r="L42" s="212">
        <v>0</v>
      </c>
      <c r="M42" s="568" t="s">
        <v>588</v>
      </c>
      <c r="N42" s="568"/>
    </row>
    <row r="43" spans="1:14" s="46" customFormat="1">
      <c r="A43" s="200">
        <v>4726</v>
      </c>
      <c r="B43" s="288" t="s">
        <v>545</v>
      </c>
      <c r="C43" s="313">
        <f t="shared" si="0"/>
        <v>58379</v>
      </c>
      <c r="D43" s="329">
        <v>8099</v>
      </c>
      <c r="E43" s="210">
        <v>42503</v>
      </c>
      <c r="F43" s="210">
        <v>106</v>
      </c>
      <c r="G43" s="210">
        <v>0</v>
      </c>
      <c r="H43" s="210">
        <v>575</v>
      </c>
      <c r="I43" s="210">
        <v>1730</v>
      </c>
      <c r="J43" s="210">
        <v>274</v>
      </c>
      <c r="K43" s="210">
        <v>823</v>
      </c>
      <c r="L43" s="210">
        <v>4269</v>
      </c>
      <c r="M43" s="573" t="s">
        <v>555</v>
      </c>
      <c r="N43" s="573"/>
    </row>
    <row r="44" spans="1:14" s="46" customFormat="1" ht="19.899999999999999" customHeight="1">
      <c r="A44" s="199">
        <v>4727</v>
      </c>
      <c r="B44" s="290" t="s">
        <v>628</v>
      </c>
      <c r="C44" s="332">
        <f t="shared" si="0"/>
        <v>3794</v>
      </c>
      <c r="D44" s="330">
        <v>386</v>
      </c>
      <c r="E44" s="212">
        <v>2710</v>
      </c>
      <c r="F44" s="212">
        <v>110</v>
      </c>
      <c r="G44" s="212">
        <v>0</v>
      </c>
      <c r="H44" s="212">
        <v>10</v>
      </c>
      <c r="I44" s="212">
        <v>0</v>
      </c>
      <c r="J44" s="212">
        <v>415</v>
      </c>
      <c r="K44" s="212">
        <v>67</v>
      </c>
      <c r="L44" s="212">
        <v>96</v>
      </c>
      <c r="M44" s="568" t="s">
        <v>587</v>
      </c>
      <c r="N44" s="568"/>
    </row>
    <row r="45" spans="1:14" s="46" customFormat="1" ht="19.5">
      <c r="A45" s="200">
        <v>4728</v>
      </c>
      <c r="B45" s="288" t="s">
        <v>633</v>
      </c>
      <c r="C45" s="313">
        <f t="shared" si="0"/>
        <v>678</v>
      </c>
      <c r="D45" s="329">
        <v>5</v>
      </c>
      <c r="E45" s="210">
        <v>669</v>
      </c>
      <c r="F45" s="210">
        <v>0</v>
      </c>
      <c r="G45" s="210">
        <v>0</v>
      </c>
      <c r="H45" s="210">
        <v>0</v>
      </c>
      <c r="I45" s="210">
        <v>0</v>
      </c>
      <c r="J45" s="210">
        <v>1</v>
      </c>
      <c r="K45" s="210">
        <v>0</v>
      </c>
      <c r="L45" s="210">
        <v>3</v>
      </c>
      <c r="M45" s="573" t="s">
        <v>586</v>
      </c>
      <c r="N45" s="573"/>
    </row>
    <row r="46" spans="1:14" s="46" customFormat="1" ht="24.6" customHeight="1">
      <c r="A46" s="199">
        <v>4729</v>
      </c>
      <c r="B46" s="290" t="s">
        <v>642</v>
      </c>
      <c r="C46" s="332">
        <f t="shared" si="0"/>
        <v>6199</v>
      </c>
      <c r="D46" s="330">
        <v>261</v>
      </c>
      <c r="E46" s="212">
        <v>1853</v>
      </c>
      <c r="F46" s="212">
        <v>0</v>
      </c>
      <c r="G46" s="212">
        <v>0</v>
      </c>
      <c r="H46" s="212">
        <v>331</v>
      </c>
      <c r="I46" s="212">
        <v>0</v>
      </c>
      <c r="J46" s="212">
        <v>75</v>
      </c>
      <c r="K46" s="212">
        <v>616</v>
      </c>
      <c r="L46" s="212">
        <v>3063</v>
      </c>
      <c r="M46" s="568" t="s">
        <v>644</v>
      </c>
      <c r="N46" s="568"/>
    </row>
    <row r="47" spans="1:14" s="46" customFormat="1">
      <c r="A47" s="200">
        <v>4730</v>
      </c>
      <c r="B47" s="288" t="s">
        <v>627</v>
      </c>
      <c r="C47" s="313">
        <f t="shared" si="0"/>
        <v>42415</v>
      </c>
      <c r="D47" s="329">
        <v>5718</v>
      </c>
      <c r="E47" s="210">
        <v>12755</v>
      </c>
      <c r="F47" s="210">
        <v>582</v>
      </c>
      <c r="G47" s="210">
        <v>0</v>
      </c>
      <c r="H47" s="210">
        <v>4071</v>
      </c>
      <c r="I47" s="210">
        <v>335</v>
      </c>
      <c r="J47" s="210">
        <v>6460</v>
      </c>
      <c r="K47" s="210">
        <v>4439</v>
      </c>
      <c r="L47" s="210">
        <v>8055</v>
      </c>
      <c r="M47" s="573" t="s">
        <v>585</v>
      </c>
      <c r="N47" s="573"/>
    </row>
    <row r="48" spans="1:14" ht="26.25" customHeight="1">
      <c r="A48" s="199">
        <v>4741</v>
      </c>
      <c r="B48" s="290" t="s">
        <v>634</v>
      </c>
      <c r="C48" s="332">
        <f t="shared" si="0"/>
        <v>328475</v>
      </c>
      <c r="D48" s="330">
        <v>56768</v>
      </c>
      <c r="E48" s="212">
        <v>246706</v>
      </c>
      <c r="F48" s="212">
        <v>993</v>
      </c>
      <c r="G48" s="212">
        <v>1358</v>
      </c>
      <c r="H48" s="212">
        <v>6973</v>
      </c>
      <c r="I48" s="212">
        <v>470</v>
      </c>
      <c r="J48" s="212">
        <v>3911</v>
      </c>
      <c r="K48" s="212">
        <v>5212</v>
      </c>
      <c r="L48" s="212">
        <v>6084</v>
      </c>
      <c r="M48" s="568" t="s">
        <v>584</v>
      </c>
      <c r="N48" s="568"/>
    </row>
    <row r="49" spans="1:14" ht="19.5">
      <c r="A49" s="200">
        <v>4742</v>
      </c>
      <c r="B49" s="288" t="s">
        <v>706</v>
      </c>
      <c r="C49" s="313">
        <f t="shared" si="0"/>
        <v>2868</v>
      </c>
      <c r="D49" s="329">
        <v>1730</v>
      </c>
      <c r="E49" s="210">
        <v>840</v>
      </c>
      <c r="F49" s="210">
        <v>0</v>
      </c>
      <c r="G49" s="210">
        <v>0</v>
      </c>
      <c r="H49" s="210">
        <v>0</v>
      </c>
      <c r="I49" s="210">
        <v>0</v>
      </c>
      <c r="J49" s="210">
        <v>0</v>
      </c>
      <c r="K49" s="210">
        <v>152</v>
      </c>
      <c r="L49" s="210">
        <v>146</v>
      </c>
      <c r="M49" s="573" t="s">
        <v>705</v>
      </c>
      <c r="N49" s="573"/>
    </row>
    <row r="50" spans="1:14" ht="23.25" customHeight="1">
      <c r="A50" s="199">
        <v>4751</v>
      </c>
      <c r="B50" s="290" t="s">
        <v>626</v>
      </c>
      <c r="C50" s="332">
        <f t="shared" si="0"/>
        <v>60676</v>
      </c>
      <c r="D50" s="330">
        <v>26927</v>
      </c>
      <c r="E50" s="212">
        <v>30795</v>
      </c>
      <c r="F50" s="212">
        <v>254</v>
      </c>
      <c r="G50" s="212">
        <v>0</v>
      </c>
      <c r="H50" s="212">
        <v>698</v>
      </c>
      <c r="I50" s="212">
        <v>0</v>
      </c>
      <c r="J50" s="212">
        <v>0</v>
      </c>
      <c r="K50" s="212">
        <v>1690</v>
      </c>
      <c r="L50" s="212">
        <v>312</v>
      </c>
      <c r="M50" s="568" t="s">
        <v>583</v>
      </c>
      <c r="N50" s="568"/>
    </row>
    <row r="51" spans="1:14" ht="39">
      <c r="A51" s="200">
        <v>4752</v>
      </c>
      <c r="B51" s="288" t="s">
        <v>625</v>
      </c>
      <c r="C51" s="313">
        <f t="shared" si="0"/>
        <v>205603</v>
      </c>
      <c r="D51" s="329">
        <v>24060</v>
      </c>
      <c r="E51" s="210">
        <v>145532</v>
      </c>
      <c r="F51" s="210">
        <v>5671</v>
      </c>
      <c r="G51" s="210">
        <v>773</v>
      </c>
      <c r="H51" s="210">
        <v>2365</v>
      </c>
      <c r="I51" s="210">
        <v>1033</v>
      </c>
      <c r="J51" s="210">
        <v>4441</v>
      </c>
      <c r="K51" s="210">
        <v>13091</v>
      </c>
      <c r="L51" s="210">
        <v>8637</v>
      </c>
      <c r="M51" s="573" t="s">
        <v>582</v>
      </c>
      <c r="N51" s="573"/>
    </row>
    <row r="52" spans="1:14" ht="19.5" customHeight="1">
      <c r="A52" s="199">
        <v>4753</v>
      </c>
      <c r="B52" s="290" t="s">
        <v>624</v>
      </c>
      <c r="C52" s="332">
        <f t="shared" si="0"/>
        <v>20515</v>
      </c>
      <c r="D52" s="330">
        <v>1425</v>
      </c>
      <c r="E52" s="212">
        <v>18192</v>
      </c>
      <c r="F52" s="212">
        <v>0</v>
      </c>
      <c r="G52" s="212">
        <v>0</v>
      </c>
      <c r="H52" s="212">
        <v>4</v>
      </c>
      <c r="I52" s="212">
        <v>159</v>
      </c>
      <c r="J52" s="212">
        <v>115</v>
      </c>
      <c r="K52" s="212">
        <v>263</v>
      </c>
      <c r="L52" s="212">
        <v>357</v>
      </c>
      <c r="M52" s="568" t="s">
        <v>581</v>
      </c>
      <c r="N52" s="568"/>
    </row>
    <row r="53" spans="1:14">
      <c r="A53" s="200">
        <v>4754</v>
      </c>
      <c r="B53" s="288" t="s">
        <v>546</v>
      </c>
      <c r="C53" s="313">
        <f t="shared" si="0"/>
        <v>546114</v>
      </c>
      <c r="D53" s="329">
        <v>79508</v>
      </c>
      <c r="E53" s="210">
        <v>369822</v>
      </c>
      <c r="F53" s="210">
        <v>0</v>
      </c>
      <c r="G53" s="210">
        <v>16003</v>
      </c>
      <c r="H53" s="210">
        <v>3730</v>
      </c>
      <c r="I53" s="210">
        <v>23183</v>
      </c>
      <c r="J53" s="210">
        <v>22109</v>
      </c>
      <c r="K53" s="210">
        <v>15518</v>
      </c>
      <c r="L53" s="210">
        <v>16241</v>
      </c>
      <c r="M53" s="573" t="s">
        <v>556</v>
      </c>
      <c r="N53" s="573"/>
    </row>
    <row r="54" spans="1:14" ht="22.9" customHeight="1">
      <c r="A54" s="450">
        <v>4755</v>
      </c>
      <c r="B54" s="458" t="s">
        <v>641</v>
      </c>
      <c r="C54" s="459">
        <f t="shared" si="0"/>
        <v>211192</v>
      </c>
      <c r="D54" s="460">
        <v>32446</v>
      </c>
      <c r="E54" s="461">
        <v>151161</v>
      </c>
      <c r="F54" s="461">
        <v>548</v>
      </c>
      <c r="G54" s="461">
        <v>74</v>
      </c>
      <c r="H54" s="461">
        <v>2425</v>
      </c>
      <c r="I54" s="461">
        <v>3149</v>
      </c>
      <c r="J54" s="461">
        <v>12738</v>
      </c>
      <c r="K54" s="461">
        <v>5996</v>
      </c>
      <c r="L54" s="461">
        <v>2655</v>
      </c>
      <c r="M54" s="585" t="s">
        <v>580</v>
      </c>
      <c r="N54" s="585"/>
    </row>
    <row r="55" spans="1:14" ht="19.899999999999999" customHeight="1">
      <c r="A55" s="200">
        <v>4756</v>
      </c>
      <c r="B55" s="288" t="s">
        <v>635</v>
      </c>
      <c r="C55" s="313">
        <f t="shared" si="0"/>
        <v>16766</v>
      </c>
      <c r="D55" s="329">
        <v>369</v>
      </c>
      <c r="E55" s="210">
        <v>15470</v>
      </c>
      <c r="F55" s="210">
        <v>0</v>
      </c>
      <c r="G55" s="210">
        <v>0</v>
      </c>
      <c r="H55" s="210">
        <v>358</v>
      </c>
      <c r="I55" s="210">
        <v>0</v>
      </c>
      <c r="J55" s="210">
        <v>7</v>
      </c>
      <c r="K55" s="210">
        <v>183</v>
      </c>
      <c r="L55" s="210">
        <v>379</v>
      </c>
      <c r="M55" s="573" t="s">
        <v>579</v>
      </c>
      <c r="N55" s="573"/>
    </row>
    <row r="56" spans="1:14" ht="25.5" customHeight="1">
      <c r="A56" s="199">
        <v>4761</v>
      </c>
      <c r="B56" s="290" t="s">
        <v>636</v>
      </c>
      <c r="C56" s="332">
        <f t="shared" si="0"/>
        <v>81926</v>
      </c>
      <c r="D56" s="330">
        <v>54289</v>
      </c>
      <c r="E56" s="212">
        <v>21851</v>
      </c>
      <c r="F56" s="212">
        <v>41</v>
      </c>
      <c r="G56" s="212">
        <v>543</v>
      </c>
      <c r="H56" s="212">
        <v>223</v>
      </c>
      <c r="I56" s="212">
        <v>0</v>
      </c>
      <c r="J56" s="212">
        <v>316</v>
      </c>
      <c r="K56" s="212">
        <v>124</v>
      </c>
      <c r="L56" s="212">
        <v>4539</v>
      </c>
      <c r="M56" s="568" t="s">
        <v>578</v>
      </c>
      <c r="N56" s="568"/>
    </row>
    <row r="57" spans="1:14" ht="19.350000000000001" customHeight="1">
      <c r="A57" s="200">
        <v>4762</v>
      </c>
      <c r="B57" s="288" t="s">
        <v>637</v>
      </c>
      <c r="C57" s="313">
        <f t="shared" si="0"/>
        <v>201</v>
      </c>
      <c r="D57" s="329">
        <v>1</v>
      </c>
      <c r="E57" s="210">
        <v>200</v>
      </c>
      <c r="F57" s="210">
        <v>0</v>
      </c>
      <c r="G57" s="210">
        <v>0</v>
      </c>
      <c r="H57" s="210">
        <v>0</v>
      </c>
      <c r="I57" s="210">
        <v>0</v>
      </c>
      <c r="J57" s="210">
        <v>0</v>
      </c>
      <c r="K57" s="210">
        <v>0</v>
      </c>
      <c r="L57" s="210">
        <v>0</v>
      </c>
      <c r="M57" s="573" t="s">
        <v>577</v>
      </c>
      <c r="N57" s="573"/>
    </row>
    <row r="58" spans="1:14" ht="29.25" customHeight="1">
      <c r="A58" s="199">
        <v>4763</v>
      </c>
      <c r="B58" s="290" t="s">
        <v>638</v>
      </c>
      <c r="C58" s="332">
        <f t="shared" si="0"/>
        <v>68132</v>
      </c>
      <c r="D58" s="330">
        <v>3992</v>
      </c>
      <c r="E58" s="212">
        <v>61044</v>
      </c>
      <c r="F58" s="212">
        <v>209</v>
      </c>
      <c r="G58" s="212">
        <v>5</v>
      </c>
      <c r="H58" s="212">
        <v>90</v>
      </c>
      <c r="I58" s="212">
        <v>74</v>
      </c>
      <c r="J58" s="212">
        <v>454</v>
      </c>
      <c r="K58" s="212">
        <v>569</v>
      </c>
      <c r="L58" s="212">
        <v>1695</v>
      </c>
      <c r="M58" s="568" t="s">
        <v>576</v>
      </c>
      <c r="N58" s="568"/>
    </row>
    <row r="59" spans="1:14">
      <c r="A59" s="200">
        <v>4764</v>
      </c>
      <c r="B59" s="288" t="s">
        <v>623</v>
      </c>
      <c r="C59" s="313">
        <f t="shared" si="0"/>
        <v>53790</v>
      </c>
      <c r="D59" s="329">
        <v>4193</v>
      </c>
      <c r="E59" s="210">
        <v>34849</v>
      </c>
      <c r="F59" s="210">
        <v>256</v>
      </c>
      <c r="G59" s="210">
        <v>3653</v>
      </c>
      <c r="H59" s="210">
        <v>1883</v>
      </c>
      <c r="I59" s="210">
        <v>0</v>
      </c>
      <c r="J59" s="210">
        <v>231</v>
      </c>
      <c r="K59" s="210">
        <v>4597</v>
      </c>
      <c r="L59" s="210">
        <v>4128</v>
      </c>
      <c r="M59" s="573" t="s">
        <v>575</v>
      </c>
      <c r="N59" s="573"/>
    </row>
    <row r="60" spans="1:14" ht="38.25" customHeight="1">
      <c r="A60" s="199">
        <v>4771</v>
      </c>
      <c r="B60" s="290" t="s">
        <v>639</v>
      </c>
      <c r="C60" s="332">
        <f t="shared" si="0"/>
        <v>998410</v>
      </c>
      <c r="D60" s="330">
        <v>241320</v>
      </c>
      <c r="E60" s="212">
        <v>707408</v>
      </c>
      <c r="F60" s="212">
        <v>27765</v>
      </c>
      <c r="G60" s="212">
        <v>1500</v>
      </c>
      <c r="H60" s="212">
        <v>2695</v>
      </c>
      <c r="I60" s="212">
        <v>0</v>
      </c>
      <c r="J60" s="212">
        <v>30</v>
      </c>
      <c r="K60" s="212">
        <v>7398</v>
      </c>
      <c r="L60" s="212">
        <v>10294</v>
      </c>
      <c r="M60" s="568" t="s">
        <v>574</v>
      </c>
      <c r="N60" s="568"/>
    </row>
    <row r="61" spans="1:14" ht="24.75" customHeight="1">
      <c r="A61" s="200">
        <v>4772</v>
      </c>
      <c r="B61" s="288" t="s">
        <v>640</v>
      </c>
      <c r="C61" s="313">
        <f t="shared" si="0"/>
        <v>294385</v>
      </c>
      <c r="D61" s="329">
        <v>48957</v>
      </c>
      <c r="E61" s="210">
        <v>217283</v>
      </c>
      <c r="F61" s="210">
        <v>1303</v>
      </c>
      <c r="G61" s="210">
        <v>0</v>
      </c>
      <c r="H61" s="210">
        <v>7389</v>
      </c>
      <c r="I61" s="210">
        <v>16</v>
      </c>
      <c r="J61" s="210">
        <v>4204</v>
      </c>
      <c r="K61" s="210">
        <v>6643</v>
      </c>
      <c r="L61" s="210">
        <v>8590</v>
      </c>
      <c r="M61" s="573" t="s">
        <v>573</v>
      </c>
      <c r="N61" s="573"/>
    </row>
    <row r="62" spans="1:14" ht="13.5" customHeight="1">
      <c r="A62" s="199">
        <v>4774</v>
      </c>
      <c r="B62" s="290" t="s">
        <v>547</v>
      </c>
      <c r="C62" s="332">
        <f t="shared" si="0"/>
        <v>1976</v>
      </c>
      <c r="D62" s="330">
        <v>24</v>
      </c>
      <c r="E62" s="212">
        <v>1708</v>
      </c>
      <c r="F62" s="212">
        <v>0</v>
      </c>
      <c r="G62" s="212">
        <v>14</v>
      </c>
      <c r="H62" s="212">
        <v>115</v>
      </c>
      <c r="I62" s="212">
        <v>0</v>
      </c>
      <c r="J62" s="212">
        <v>23</v>
      </c>
      <c r="K62" s="212">
        <v>59</v>
      </c>
      <c r="L62" s="212">
        <v>33</v>
      </c>
      <c r="M62" s="568" t="s">
        <v>557</v>
      </c>
      <c r="N62" s="568"/>
    </row>
    <row r="63" spans="1:14" ht="24.6" customHeight="1">
      <c r="A63" s="200">
        <v>4775</v>
      </c>
      <c r="B63" s="288" t="s">
        <v>569</v>
      </c>
      <c r="C63" s="313">
        <f t="shared" si="0"/>
        <v>149036</v>
      </c>
      <c r="D63" s="329">
        <v>67939</v>
      </c>
      <c r="E63" s="210">
        <v>54456</v>
      </c>
      <c r="F63" s="210">
        <v>437</v>
      </c>
      <c r="G63" s="210">
        <v>147</v>
      </c>
      <c r="H63" s="210">
        <v>1648</v>
      </c>
      <c r="I63" s="210">
        <v>205</v>
      </c>
      <c r="J63" s="210">
        <v>1355</v>
      </c>
      <c r="K63" s="210">
        <v>2617</v>
      </c>
      <c r="L63" s="210">
        <v>20232</v>
      </c>
      <c r="M63" s="573" t="s">
        <v>572</v>
      </c>
      <c r="N63" s="573"/>
    </row>
    <row r="64" spans="1:14" ht="29.25">
      <c r="A64" s="199">
        <v>4776</v>
      </c>
      <c r="B64" s="290" t="s">
        <v>568</v>
      </c>
      <c r="C64" s="332">
        <f t="shared" si="0"/>
        <v>13214</v>
      </c>
      <c r="D64" s="330">
        <v>1486</v>
      </c>
      <c r="E64" s="212">
        <v>6436</v>
      </c>
      <c r="F64" s="212">
        <v>82</v>
      </c>
      <c r="G64" s="212">
        <v>156</v>
      </c>
      <c r="H64" s="212">
        <v>112</v>
      </c>
      <c r="I64" s="212">
        <v>0</v>
      </c>
      <c r="J64" s="212">
        <v>340</v>
      </c>
      <c r="K64" s="212">
        <v>3250</v>
      </c>
      <c r="L64" s="212">
        <v>1352</v>
      </c>
      <c r="M64" s="568" t="s">
        <v>571</v>
      </c>
      <c r="N64" s="568"/>
    </row>
    <row r="65" spans="1:14" ht="25.15" customHeight="1">
      <c r="A65" s="200">
        <v>4777</v>
      </c>
      <c r="B65" s="288" t="s">
        <v>567</v>
      </c>
      <c r="C65" s="313">
        <f t="shared" si="0"/>
        <v>299</v>
      </c>
      <c r="D65" s="329">
        <v>11</v>
      </c>
      <c r="E65" s="210">
        <v>128</v>
      </c>
      <c r="F65" s="210">
        <v>0</v>
      </c>
      <c r="G65" s="210">
        <v>0</v>
      </c>
      <c r="H65" s="210">
        <v>0</v>
      </c>
      <c r="I65" s="210">
        <v>0</v>
      </c>
      <c r="J65" s="210">
        <v>0</v>
      </c>
      <c r="K65" s="210">
        <v>160</v>
      </c>
      <c r="L65" s="210">
        <v>0</v>
      </c>
      <c r="M65" s="573" t="s">
        <v>570</v>
      </c>
      <c r="N65" s="573"/>
    </row>
    <row r="66" spans="1:14" ht="25.15" customHeight="1">
      <c r="A66" s="199">
        <v>4778</v>
      </c>
      <c r="B66" s="290" t="s">
        <v>721</v>
      </c>
      <c r="C66" s="332">
        <f t="shared" si="0"/>
        <v>1810</v>
      </c>
      <c r="D66" s="330">
        <v>452</v>
      </c>
      <c r="E66" s="212">
        <v>1131</v>
      </c>
      <c r="F66" s="212">
        <v>0</v>
      </c>
      <c r="G66" s="212">
        <v>0</v>
      </c>
      <c r="H66" s="212">
        <v>58</v>
      </c>
      <c r="I66" s="212">
        <v>0</v>
      </c>
      <c r="J66" s="212">
        <v>22</v>
      </c>
      <c r="K66" s="212">
        <v>54</v>
      </c>
      <c r="L66" s="212">
        <v>93</v>
      </c>
      <c r="M66" s="568" t="s">
        <v>722</v>
      </c>
      <c r="N66" s="568"/>
    </row>
    <row r="67" spans="1:14" ht="28.35" customHeight="1">
      <c r="A67" s="200">
        <v>4779</v>
      </c>
      <c r="B67" s="288" t="s">
        <v>566</v>
      </c>
      <c r="C67" s="313">
        <f t="shared" si="0"/>
        <v>182723</v>
      </c>
      <c r="D67" s="329">
        <v>12855</v>
      </c>
      <c r="E67" s="210">
        <v>132686</v>
      </c>
      <c r="F67" s="210">
        <v>182</v>
      </c>
      <c r="G67" s="210">
        <v>1218</v>
      </c>
      <c r="H67" s="210">
        <v>6988</v>
      </c>
      <c r="I67" s="210">
        <v>1725</v>
      </c>
      <c r="J67" s="210">
        <v>1530</v>
      </c>
      <c r="K67" s="210">
        <v>21647</v>
      </c>
      <c r="L67" s="210">
        <v>3892</v>
      </c>
      <c r="M67" s="573" t="s">
        <v>643</v>
      </c>
      <c r="N67" s="573"/>
    </row>
    <row r="68" spans="1:14" ht="18.75" customHeight="1">
      <c r="A68" s="199">
        <v>4789</v>
      </c>
      <c r="B68" s="290" t="s">
        <v>724</v>
      </c>
      <c r="C68" s="332">
        <f t="shared" si="0"/>
        <v>1593</v>
      </c>
      <c r="D68" s="330">
        <v>143</v>
      </c>
      <c r="E68" s="212">
        <v>1386</v>
      </c>
      <c r="F68" s="212">
        <v>0</v>
      </c>
      <c r="G68" s="212">
        <v>0</v>
      </c>
      <c r="H68" s="212">
        <v>64</v>
      </c>
      <c r="I68" s="212">
        <v>0</v>
      </c>
      <c r="J68" s="212">
        <v>0</v>
      </c>
      <c r="K68" s="212">
        <v>0</v>
      </c>
      <c r="L68" s="212">
        <v>0</v>
      </c>
      <c r="M68" s="568" t="s">
        <v>723</v>
      </c>
      <c r="N68" s="568"/>
    </row>
    <row r="69" spans="1:14" ht="33.6" customHeight="1">
      <c r="A69" s="539" t="s">
        <v>207</v>
      </c>
      <c r="B69" s="539"/>
      <c r="C69" s="364">
        <f t="shared" ref="C69:K69" si="1">SUM(C10:C68)</f>
        <v>7412930</v>
      </c>
      <c r="D69" s="353">
        <f t="shared" si="1"/>
        <v>1592691</v>
      </c>
      <c r="E69" s="353">
        <f t="shared" si="1"/>
        <v>4755415</v>
      </c>
      <c r="F69" s="353">
        <f t="shared" si="1"/>
        <v>102048</v>
      </c>
      <c r="G69" s="353">
        <f t="shared" si="1"/>
        <v>50384</v>
      </c>
      <c r="H69" s="353">
        <f t="shared" si="1"/>
        <v>155384</v>
      </c>
      <c r="I69" s="353">
        <f t="shared" si="1"/>
        <v>93988</v>
      </c>
      <c r="J69" s="353">
        <f t="shared" si="1"/>
        <v>138178</v>
      </c>
      <c r="K69" s="353">
        <f t="shared" si="1"/>
        <v>217486</v>
      </c>
      <c r="L69" s="353">
        <f>SUM(L10:L68)</f>
        <v>307356</v>
      </c>
      <c r="M69" s="540" t="s">
        <v>204</v>
      </c>
      <c r="N69" s="540"/>
    </row>
    <row r="70" spans="1:14" ht="18.75" customHeight="1">
      <c r="A70" s="7"/>
    </row>
    <row r="71" spans="1:14" ht="18.75" customHeight="1">
      <c r="A71" s="7"/>
    </row>
    <row r="72" spans="1:14" ht="18.75" customHeight="1">
      <c r="A72" s="7"/>
    </row>
    <row r="73" spans="1:14" ht="18.75" customHeight="1">
      <c r="A73" s="7"/>
    </row>
    <row r="74" spans="1:14" ht="18.75" customHeight="1">
      <c r="A74" s="7"/>
    </row>
    <row r="75" spans="1:14" ht="18.75" customHeight="1">
      <c r="A75" s="7"/>
    </row>
    <row r="76" spans="1:14" ht="18.75" customHeight="1">
      <c r="A76" s="7"/>
    </row>
    <row r="77" spans="1:14" ht="18.75" customHeight="1">
      <c r="A77" s="7"/>
    </row>
    <row r="78" spans="1:14" ht="18.75" customHeight="1">
      <c r="A78" s="7"/>
    </row>
    <row r="79" spans="1:14" ht="18.75" customHeight="1">
      <c r="A79" s="7"/>
    </row>
    <row r="80" spans="1:14" ht="18.75" customHeight="1">
      <c r="A80" s="7"/>
    </row>
    <row r="81" spans="1:1" ht="18.75" customHeight="1">
      <c r="A81" s="7"/>
    </row>
    <row r="82" spans="1:1" ht="18.75" customHeight="1">
      <c r="A82" s="7"/>
    </row>
    <row r="83" spans="1:1" ht="18.75" customHeight="1">
      <c r="A83" s="7"/>
    </row>
    <row r="84" spans="1:1" ht="18.75" customHeight="1">
      <c r="A84" s="7"/>
    </row>
    <row r="85" spans="1:1" ht="18.75" customHeight="1">
      <c r="A85" s="7"/>
    </row>
    <row r="86" spans="1:1">
      <c r="A86" s="7"/>
    </row>
    <row r="87" spans="1:1">
      <c r="A87" s="7"/>
    </row>
    <row r="88" spans="1:1">
      <c r="A88" s="7"/>
    </row>
    <row r="89" spans="1:1">
      <c r="A89" s="7"/>
    </row>
    <row r="90" spans="1:1">
      <c r="A90" s="7"/>
    </row>
  </sheetData>
  <mergeCells count="91">
    <mergeCell ref="M36:N36"/>
    <mergeCell ref="M40:N40"/>
    <mergeCell ref="M35:N35"/>
    <mergeCell ref="M24:N24"/>
    <mergeCell ref="M45:N45"/>
    <mergeCell ref="M37:N37"/>
    <mergeCell ref="M38:N38"/>
    <mergeCell ref="M41:N41"/>
    <mergeCell ref="M43:N43"/>
    <mergeCell ref="M44:N44"/>
    <mergeCell ref="M39:N39"/>
    <mergeCell ref="M42:N42"/>
    <mergeCell ref="M33:N33"/>
    <mergeCell ref="M28:N28"/>
    <mergeCell ref="M30:N30"/>
    <mergeCell ref="M27:N27"/>
    <mergeCell ref="BC3:BP3"/>
    <mergeCell ref="IQ3:IT3"/>
    <mergeCell ref="CS3:DF3"/>
    <mergeCell ref="DG3:DT3"/>
    <mergeCell ref="DU3:EH3"/>
    <mergeCell ref="EI3:EV3"/>
    <mergeCell ref="HO3:IB3"/>
    <mergeCell ref="IC3:IP3"/>
    <mergeCell ref="EW3:FJ3"/>
    <mergeCell ref="FK3:FX3"/>
    <mergeCell ref="FY3:GL3"/>
    <mergeCell ref="GM3:GZ3"/>
    <mergeCell ref="HA3:HN3"/>
    <mergeCell ref="BQ3:CD3"/>
    <mergeCell ref="CE3:CR3"/>
    <mergeCell ref="A8:A9"/>
    <mergeCell ref="B8:B9"/>
    <mergeCell ref="A6:N6"/>
    <mergeCell ref="M8:N9"/>
    <mergeCell ref="C7:L7"/>
    <mergeCell ref="A1:N1"/>
    <mergeCell ref="M32:N32"/>
    <mergeCell ref="A5:N5"/>
    <mergeCell ref="A2:N2"/>
    <mergeCell ref="A3:N3"/>
    <mergeCell ref="M17:N17"/>
    <mergeCell ref="M10:N10"/>
    <mergeCell ref="M11:N11"/>
    <mergeCell ref="M12:N12"/>
    <mergeCell ref="M13:N13"/>
    <mergeCell ref="M20:N20"/>
    <mergeCell ref="M21:N21"/>
    <mergeCell ref="M15:N15"/>
    <mergeCell ref="M29:N29"/>
    <mergeCell ref="A4:N4"/>
    <mergeCell ref="A7:B7"/>
    <mergeCell ref="AA3:AN3"/>
    <mergeCell ref="AO3:BB3"/>
    <mergeCell ref="M7:N7"/>
    <mergeCell ref="M25:N25"/>
    <mergeCell ref="M26:N26"/>
    <mergeCell ref="M14:N14"/>
    <mergeCell ref="M18:N18"/>
    <mergeCell ref="M19:N19"/>
    <mergeCell ref="M16:N16"/>
    <mergeCell ref="M23:N23"/>
    <mergeCell ref="O3:Z3"/>
    <mergeCell ref="M22:N22"/>
    <mergeCell ref="M64:N64"/>
    <mergeCell ref="M65:N65"/>
    <mergeCell ref="M62:N62"/>
    <mergeCell ref="M63:N63"/>
    <mergeCell ref="M48:N48"/>
    <mergeCell ref="M49:N49"/>
    <mergeCell ref="M50:N50"/>
    <mergeCell ref="M51:N51"/>
    <mergeCell ref="M52:N52"/>
    <mergeCell ref="M53:N53"/>
    <mergeCell ref="M58:N58"/>
    <mergeCell ref="M31:N31"/>
    <mergeCell ref="M68:N68"/>
    <mergeCell ref="A69:B69"/>
    <mergeCell ref="M69:N69"/>
    <mergeCell ref="M66:N66"/>
    <mergeCell ref="M57:N57"/>
    <mergeCell ref="M61:N61"/>
    <mergeCell ref="M67:N67"/>
    <mergeCell ref="M59:N59"/>
    <mergeCell ref="M60:N60"/>
    <mergeCell ref="M54:N54"/>
    <mergeCell ref="M55:N55"/>
    <mergeCell ref="M56:N56"/>
    <mergeCell ref="M47:N47"/>
    <mergeCell ref="M34:N34"/>
    <mergeCell ref="M46:N46"/>
  </mergeCells>
  <phoneticPr fontId="19" type="noConversion"/>
  <printOptions horizontalCentered="1"/>
  <pageMargins left="0" right="0" top="0.19685039370078741" bottom="0" header="0.31496062992125984" footer="0.31496062992125984"/>
  <pageSetup paperSize="9" scale="75" orientation="landscape" r:id="rId1"/>
  <headerFooter alignWithMargins="0"/>
  <rowBreaks count="2" manualBreakCount="2">
    <brk id="32" max="13" man="1"/>
    <brk id="54" max="1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3" tint="0.39997558519241921"/>
  </sheetPr>
  <dimension ref="A1:P53"/>
  <sheetViews>
    <sheetView view="pageBreakPreview" topLeftCell="A4" zoomScale="80" zoomScaleSheetLayoutView="80" workbookViewId="0">
      <selection activeCell="A3" sqref="A3:K3"/>
    </sheetView>
  </sheetViews>
  <sheetFormatPr defaultColWidth="9.125" defaultRowHeight="14.25"/>
  <cols>
    <col min="1" max="1" width="20.625" style="14" customWidth="1"/>
    <col min="2" max="2" width="22.5" style="14" customWidth="1"/>
    <col min="3" max="3" width="9.375" style="7" customWidth="1"/>
    <col min="4" max="6" width="8.625" style="7" customWidth="1"/>
    <col min="7" max="7" width="9.75" style="7" customWidth="1"/>
    <col min="8" max="9" width="8.625" style="7" customWidth="1"/>
    <col min="10" max="10" width="23.625" style="7" customWidth="1"/>
    <col min="11" max="11" width="20.625" style="7" customWidth="1"/>
    <col min="12" max="12" width="35.75" style="7" customWidth="1"/>
    <col min="13" max="13" width="12.75" style="7" customWidth="1"/>
    <col min="14" max="16384" width="9.125" style="7"/>
  </cols>
  <sheetData>
    <row r="1" spans="1:13" s="3" customFormat="1" ht="47.25" customHeight="1">
      <c r="A1" s="536"/>
      <c r="B1" s="536"/>
      <c r="C1" s="536"/>
      <c r="D1" s="536"/>
      <c r="E1" s="536"/>
      <c r="F1" s="536"/>
      <c r="G1" s="536"/>
      <c r="H1" s="536"/>
      <c r="I1" s="536"/>
      <c r="J1" s="536"/>
      <c r="K1" s="536"/>
      <c r="L1" s="6"/>
      <c r="M1" s="6"/>
    </row>
    <row r="2" spans="1:13" ht="16.5" customHeight="1">
      <c r="A2" s="537" t="s">
        <v>80</v>
      </c>
      <c r="B2" s="537"/>
      <c r="C2" s="537"/>
      <c r="D2" s="537"/>
      <c r="E2" s="537"/>
      <c r="F2" s="537"/>
      <c r="G2" s="537"/>
      <c r="H2" s="537"/>
      <c r="I2" s="537"/>
      <c r="J2" s="537"/>
      <c r="K2" s="537"/>
    </row>
    <row r="3" spans="1:13" ht="15.75" customHeight="1">
      <c r="A3" s="537" t="s">
        <v>49</v>
      </c>
      <c r="B3" s="537"/>
      <c r="C3" s="537"/>
      <c r="D3" s="537"/>
      <c r="E3" s="537"/>
      <c r="F3" s="537"/>
      <c r="G3" s="537"/>
      <c r="H3" s="537"/>
      <c r="I3" s="537"/>
      <c r="J3" s="537"/>
      <c r="K3" s="537"/>
    </row>
    <row r="4" spans="1:13" ht="15.75" customHeight="1">
      <c r="A4" s="535" t="s">
        <v>81</v>
      </c>
      <c r="B4" s="535"/>
      <c r="C4" s="535"/>
      <c r="D4" s="535"/>
      <c r="E4" s="535"/>
      <c r="F4" s="535"/>
      <c r="G4" s="535"/>
      <c r="H4" s="535"/>
      <c r="I4" s="535"/>
      <c r="J4" s="535"/>
      <c r="K4" s="535"/>
    </row>
    <row r="5" spans="1:13" ht="15.75" customHeight="1">
      <c r="A5" s="535" t="s">
        <v>82</v>
      </c>
      <c r="B5" s="535"/>
      <c r="C5" s="535"/>
      <c r="D5" s="535"/>
      <c r="E5" s="535"/>
      <c r="F5" s="535"/>
      <c r="G5" s="535"/>
      <c r="H5" s="535"/>
      <c r="I5" s="535"/>
      <c r="J5" s="535"/>
      <c r="K5" s="535"/>
    </row>
    <row r="6" spans="1:13" ht="18.75" customHeight="1">
      <c r="A6" s="67" t="s">
        <v>697</v>
      </c>
      <c r="B6" s="67"/>
      <c r="C6" s="542">
        <v>2021</v>
      </c>
      <c r="D6" s="542"/>
      <c r="E6" s="542"/>
      <c r="F6" s="542"/>
      <c r="G6" s="542"/>
      <c r="H6" s="542"/>
      <c r="I6" s="542"/>
      <c r="J6" s="61"/>
      <c r="K6" s="61" t="s">
        <v>125</v>
      </c>
    </row>
    <row r="7" spans="1:13" customFormat="1" ht="24.75" customHeight="1">
      <c r="A7" s="605" t="s">
        <v>210</v>
      </c>
      <c r="B7" s="605"/>
      <c r="C7" s="583" t="s">
        <v>84</v>
      </c>
      <c r="D7" s="583"/>
      <c r="E7" s="583" t="s">
        <v>85</v>
      </c>
      <c r="F7" s="583"/>
      <c r="G7" s="583" t="s">
        <v>450</v>
      </c>
      <c r="H7" s="583"/>
      <c r="I7" s="583"/>
      <c r="J7" s="608" t="s">
        <v>375</v>
      </c>
      <c r="K7" s="608"/>
    </row>
    <row r="8" spans="1:13" customFormat="1" ht="13.9" customHeight="1">
      <c r="A8" s="606"/>
      <c r="B8" s="606"/>
      <c r="C8" s="555" t="s">
        <v>87</v>
      </c>
      <c r="D8" s="555"/>
      <c r="E8" s="611" t="s">
        <v>126</v>
      </c>
      <c r="F8" s="611"/>
      <c r="G8" s="555" t="s">
        <v>88</v>
      </c>
      <c r="H8" s="555"/>
      <c r="I8" s="555"/>
      <c r="J8" s="609"/>
      <c r="K8" s="609"/>
    </row>
    <row r="9" spans="1:13" customFormat="1" ht="21" customHeight="1">
      <c r="A9" s="606"/>
      <c r="B9" s="606"/>
      <c r="C9" s="162" t="s">
        <v>89</v>
      </c>
      <c r="D9" s="162" t="s">
        <v>90</v>
      </c>
      <c r="E9" s="162" t="s">
        <v>192</v>
      </c>
      <c r="F9" s="162" t="s">
        <v>91</v>
      </c>
      <c r="G9" s="162" t="s">
        <v>204</v>
      </c>
      <c r="H9" s="162" t="s">
        <v>92</v>
      </c>
      <c r="I9" s="162" t="s">
        <v>93</v>
      </c>
      <c r="J9" s="609"/>
      <c r="K9" s="609"/>
    </row>
    <row r="10" spans="1:13" customFormat="1" ht="24.75" customHeight="1">
      <c r="A10" s="607"/>
      <c r="B10" s="607"/>
      <c r="C10" s="163" t="s">
        <v>94</v>
      </c>
      <c r="D10" s="163" t="s">
        <v>95</v>
      </c>
      <c r="E10" s="163" t="s">
        <v>96</v>
      </c>
      <c r="F10" s="163" t="s">
        <v>97</v>
      </c>
      <c r="G10" s="163" t="s">
        <v>207</v>
      </c>
      <c r="H10" s="163" t="s">
        <v>98</v>
      </c>
      <c r="I10" s="163" t="s">
        <v>99</v>
      </c>
      <c r="J10" s="610"/>
      <c r="K10" s="610"/>
    </row>
    <row r="11" spans="1:13" customFormat="1" ht="21" customHeight="1" thickBot="1">
      <c r="A11" s="695" t="s">
        <v>321</v>
      </c>
      <c r="B11" s="695"/>
      <c r="C11" s="258">
        <v>5294265</v>
      </c>
      <c r="D11" s="258">
        <v>2040059</v>
      </c>
      <c r="E11" s="258">
        <v>2111507</v>
      </c>
      <c r="F11" s="258">
        <v>1903458</v>
      </c>
      <c r="G11" s="317">
        <f>SUM(H11:I11)</f>
        <v>5774618</v>
      </c>
      <c r="H11" s="258">
        <v>4756661</v>
      </c>
      <c r="I11" s="258">
        <v>1017957</v>
      </c>
      <c r="J11" s="556" t="s">
        <v>301</v>
      </c>
      <c r="K11" s="556"/>
    </row>
    <row r="12" spans="1:13" customFormat="1" ht="21" customHeight="1" thickBot="1">
      <c r="A12" s="593" t="s">
        <v>322</v>
      </c>
      <c r="B12" s="593"/>
      <c r="C12" s="259">
        <v>1242515</v>
      </c>
      <c r="D12" s="259">
        <v>166934</v>
      </c>
      <c r="E12" s="259">
        <v>152440</v>
      </c>
      <c r="F12" s="259">
        <v>114789</v>
      </c>
      <c r="G12" s="365">
        <f t="shared" ref="G12:G28" si="0">SUM(H12:I12)</f>
        <v>1527283</v>
      </c>
      <c r="H12" s="259">
        <v>1489833</v>
      </c>
      <c r="I12" s="259">
        <v>37450</v>
      </c>
      <c r="J12" s="534" t="s">
        <v>323</v>
      </c>
      <c r="K12" s="534"/>
    </row>
    <row r="13" spans="1:13" customFormat="1" ht="21" customHeight="1" thickBot="1">
      <c r="A13" s="745" t="s">
        <v>324</v>
      </c>
      <c r="B13" s="745"/>
      <c r="C13" s="79">
        <v>10396080</v>
      </c>
      <c r="D13" s="79">
        <v>24543437</v>
      </c>
      <c r="E13" s="79">
        <v>6193438</v>
      </c>
      <c r="F13" s="79">
        <v>5980773</v>
      </c>
      <c r="G13" s="317">
        <f t="shared" si="0"/>
        <v>27805226</v>
      </c>
      <c r="H13" s="79">
        <v>15819539</v>
      </c>
      <c r="I13" s="79">
        <v>11985687</v>
      </c>
      <c r="J13" s="746" t="s">
        <v>304</v>
      </c>
      <c r="K13" s="746"/>
    </row>
    <row r="14" spans="1:13" customFormat="1" ht="31.7" customHeight="1" thickBot="1">
      <c r="A14" s="593" t="s">
        <v>325</v>
      </c>
      <c r="B14" s="593"/>
      <c r="C14" s="259">
        <v>15046362</v>
      </c>
      <c r="D14" s="259">
        <v>3743261</v>
      </c>
      <c r="E14" s="259">
        <v>1737511</v>
      </c>
      <c r="F14" s="259">
        <v>1215042</v>
      </c>
      <c r="G14" s="365">
        <f t="shared" si="0"/>
        <v>14092410</v>
      </c>
      <c r="H14" s="259">
        <v>9366998</v>
      </c>
      <c r="I14" s="259">
        <v>4725412</v>
      </c>
      <c r="J14" s="534" t="s">
        <v>451</v>
      </c>
      <c r="K14" s="534"/>
    </row>
    <row r="15" spans="1:13" customFormat="1" ht="21" customHeight="1" thickBot="1">
      <c r="A15" s="745" t="s">
        <v>326</v>
      </c>
      <c r="B15" s="745"/>
      <c r="C15" s="79">
        <v>1279948</v>
      </c>
      <c r="D15" s="79">
        <v>7144</v>
      </c>
      <c r="E15" s="79">
        <v>25871</v>
      </c>
      <c r="F15" s="79">
        <v>21612</v>
      </c>
      <c r="G15" s="317">
        <f t="shared" si="0"/>
        <v>1334077</v>
      </c>
      <c r="H15" s="79">
        <v>28763</v>
      </c>
      <c r="I15" s="79">
        <v>1305314</v>
      </c>
      <c r="J15" s="746" t="s">
        <v>327</v>
      </c>
      <c r="K15" s="746"/>
    </row>
    <row r="16" spans="1:13" customFormat="1" ht="21.75" customHeight="1" thickBot="1">
      <c r="A16" s="593" t="s">
        <v>328</v>
      </c>
      <c r="B16" s="593"/>
      <c r="C16" s="259">
        <v>11276497</v>
      </c>
      <c r="D16" s="259">
        <v>801798</v>
      </c>
      <c r="E16" s="259">
        <v>3275920</v>
      </c>
      <c r="F16" s="259">
        <v>3308651</v>
      </c>
      <c r="G16" s="365">
        <f t="shared" si="0"/>
        <v>6722497</v>
      </c>
      <c r="H16" s="259">
        <v>5198501</v>
      </c>
      <c r="I16" s="259">
        <v>1523996</v>
      </c>
      <c r="J16" s="534" t="s">
        <v>329</v>
      </c>
      <c r="K16" s="534"/>
    </row>
    <row r="17" spans="1:16" customFormat="1" ht="25.5" customHeight="1" thickBot="1">
      <c r="A17" s="745" t="s">
        <v>330</v>
      </c>
      <c r="B17" s="745"/>
      <c r="C17" s="79">
        <v>284659</v>
      </c>
      <c r="D17" s="79">
        <v>0</v>
      </c>
      <c r="E17" s="79">
        <v>9032</v>
      </c>
      <c r="F17" s="79">
        <v>7531</v>
      </c>
      <c r="G17" s="317">
        <f t="shared" si="0"/>
        <v>10677</v>
      </c>
      <c r="H17" s="79">
        <v>10439</v>
      </c>
      <c r="I17" s="79">
        <v>238</v>
      </c>
      <c r="J17" s="746" t="s">
        <v>331</v>
      </c>
      <c r="K17" s="746"/>
    </row>
    <row r="18" spans="1:16" customFormat="1" ht="21" customHeight="1" thickBot="1">
      <c r="A18" s="593" t="s">
        <v>332</v>
      </c>
      <c r="B18" s="593"/>
      <c r="C18" s="259">
        <v>2557890</v>
      </c>
      <c r="D18" s="259">
        <v>4122</v>
      </c>
      <c r="E18" s="259">
        <v>36580</v>
      </c>
      <c r="F18" s="259">
        <v>24747</v>
      </c>
      <c r="G18" s="365">
        <f t="shared" si="0"/>
        <v>2774939</v>
      </c>
      <c r="H18" s="259">
        <v>390933</v>
      </c>
      <c r="I18" s="259">
        <v>2384006</v>
      </c>
      <c r="J18" s="534" t="s">
        <v>303</v>
      </c>
      <c r="K18" s="534"/>
    </row>
    <row r="19" spans="1:16" customFormat="1" ht="21" customHeight="1" thickBot="1">
      <c r="A19" s="745" t="s">
        <v>333</v>
      </c>
      <c r="B19" s="745"/>
      <c r="C19" s="79">
        <v>593149</v>
      </c>
      <c r="D19" s="79">
        <v>1993348</v>
      </c>
      <c r="E19" s="79">
        <v>678067</v>
      </c>
      <c r="F19" s="79">
        <v>596896</v>
      </c>
      <c r="G19" s="317">
        <f t="shared" si="0"/>
        <v>1967825</v>
      </c>
      <c r="H19" s="79">
        <v>1246510</v>
      </c>
      <c r="I19" s="79">
        <v>721315</v>
      </c>
      <c r="J19" s="746" t="s">
        <v>334</v>
      </c>
      <c r="K19" s="746"/>
    </row>
    <row r="20" spans="1:16" customFormat="1" ht="21" customHeight="1" thickBot="1">
      <c r="A20" s="593" t="s">
        <v>335</v>
      </c>
      <c r="B20" s="593"/>
      <c r="C20" s="259">
        <v>609963</v>
      </c>
      <c r="D20" s="259">
        <v>2</v>
      </c>
      <c r="E20" s="259">
        <v>7373</v>
      </c>
      <c r="F20" s="259">
        <v>6634</v>
      </c>
      <c r="G20" s="365">
        <f t="shared" si="0"/>
        <v>196096</v>
      </c>
      <c r="H20" s="259">
        <v>189606</v>
      </c>
      <c r="I20" s="259">
        <v>6490</v>
      </c>
      <c r="J20" s="534" t="s">
        <v>336</v>
      </c>
      <c r="K20" s="534"/>
    </row>
    <row r="21" spans="1:16" customFormat="1" ht="21" customHeight="1" thickBot="1">
      <c r="A21" s="745" t="s">
        <v>337</v>
      </c>
      <c r="B21" s="745"/>
      <c r="C21" s="79">
        <v>2702593</v>
      </c>
      <c r="D21" s="79">
        <v>2757472</v>
      </c>
      <c r="E21" s="79">
        <v>1684541</v>
      </c>
      <c r="F21" s="79">
        <v>1597764</v>
      </c>
      <c r="G21" s="317">
        <f t="shared" si="0"/>
        <v>3925788</v>
      </c>
      <c r="H21" s="79">
        <v>2942864</v>
      </c>
      <c r="I21" s="79">
        <v>982924</v>
      </c>
      <c r="J21" s="746" t="s">
        <v>302</v>
      </c>
      <c r="K21" s="746"/>
    </row>
    <row r="22" spans="1:16" customFormat="1" ht="31.7" customHeight="1" thickBot="1">
      <c r="A22" s="593" t="s">
        <v>338</v>
      </c>
      <c r="B22" s="593"/>
      <c r="C22" s="259">
        <v>1414883</v>
      </c>
      <c r="D22" s="259">
        <v>3549920</v>
      </c>
      <c r="E22" s="259">
        <v>476166</v>
      </c>
      <c r="F22" s="259">
        <v>498516</v>
      </c>
      <c r="G22" s="365">
        <f t="shared" si="0"/>
        <v>4023268</v>
      </c>
      <c r="H22" s="259">
        <v>2971341</v>
      </c>
      <c r="I22" s="259">
        <v>1051927</v>
      </c>
      <c r="J22" s="534" t="s">
        <v>339</v>
      </c>
      <c r="K22" s="534"/>
    </row>
    <row r="23" spans="1:16" customFormat="1" ht="38.25" customHeight="1" thickBot="1">
      <c r="A23" s="745" t="s">
        <v>340</v>
      </c>
      <c r="B23" s="745"/>
      <c r="C23" s="79">
        <v>37377377</v>
      </c>
      <c r="D23" s="79">
        <v>4270706</v>
      </c>
      <c r="E23" s="79">
        <v>10929291</v>
      </c>
      <c r="F23" s="79">
        <v>9050468</v>
      </c>
      <c r="G23" s="317">
        <f t="shared" si="0"/>
        <v>28566654</v>
      </c>
      <c r="H23" s="79">
        <v>20010394</v>
      </c>
      <c r="I23" s="79">
        <v>8556260</v>
      </c>
      <c r="J23" s="746" t="s">
        <v>341</v>
      </c>
      <c r="K23" s="746"/>
    </row>
    <row r="24" spans="1:16" customFormat="1" ht="29.25" customHeight="1" thickBot="1">
      <c r="A24" s="593" t="s">
        <v>342</v>
      </c>
      <c r="B24" s="593"/>
      <c r="C24" s="259">
        <v>47959</v>
      </c>
      <c r="D24" s="259">
        <v>1326980</v>
      </c>
      <c r="E24" s="259">
        <v>253748</v>
      </c>
      <c r="F24" s="259">
        <v>246137</v>
      </c>
      <c r="G24" s="365">
        <f t="shared" si="0"/>
        <v>968991</v>
      </c>
      <c r="H24" s="259">
        <v>899242</v>
      </c>
      <c r="I24" s="259">
        <v>69749</v>
      </c>
      <c r="J24" s="534" t="s">
        <v>343</v>
      </c>
      <c r="K24" s="534"/>
    </row>
    <row r="25" spans="1:16" customFormat="1" ht="21" customHeight="1" thickBot="1">
      <c r="A25" s="745" t="s">
        <v>344</v>
      </c>
      <c r="B25" s="745"/>
      <c r="C25" s="79">
        <v>7891302</v>
      </c>
      <c r="D25" s="79">
        <v>11132380</v>
      </c>
      <c r="E25" s="79">
        <v>2933038</v>
      </c>
      <c r="F25" s="79">
        <v>2659781</v>
      </c>
      <c r="G25" s="317">
        <f t="shared" si="0"/>
        <v>15270423</v>
      </c>
      <c r="H25" s="79">
        <v>8112634</v>
      </c>
      <c r="I25" s="79">
        <v>7157789</v>
      </c>
      <c r="J25" s="746" t="s">
        <v>345</v>
      </c>
      <c r="K25" s="746"/>
    </row>
    <row r="26" spans="1:16" customFormat="1" ht="21" customHeight="1" thickBot="1">
      <c r="A26" s="593" t="s">
        <v>346</v>
      </c>
      <c r="B26" s="593"/>
      <c r="C26" s="259">
        <v>6309746</v>
      </c>
      <c r="D26" s="259">
        <v>2427588</v>
      </c>
      <c r="E26" s="259">
        <v>2046280</v>
      </c>
      <c r="F26" s="259">
        <v>2179545</v>
      </c>
      <c r="G26" s="365">
        <f t="shared" si="0"/>
        <v>5967564</v>
      </c>
      <c r="H26" s="259">
        <v>3295472</v>
      </c>
      <c r="I26" s="259">
        <v>2672092</v>
      </c>
      <c r="J26" s="534" t="s">
        <v>347</v>
      </c>
      <c r="K26" s="534"/>
    </row>
    <row r="27" spans="1:16" customFormat="1" ht="32.25" customHeight="1" thickBot="1">
      <c r="A27" s="745" t="s">
        <v>348</v>
      </c>
      <c r="B27" s="745"/>
      <c r="C27" s="79">
        <v>83989</v>
      </c>
      <c r="D27" s="79">
        <v>0</v>
      </c>
      <c r="E27" s="79">
        <v>0</v>
      </c>
      <c r="F27" s="79">
        <v>25770</v>
      </c>
      <c r="G27" s="317">
        <f t="shared" si="0"/>
        <v>26261</v>
      </c>
      <c r="H27" s="79">
        <v>491</v>
      </c>
      <c r="I27" s="79">
        <v>25770</v>
      </c>
      <c r="J27" s="746" t="s">
        <v>447</v>
      </c>
      <c r="K27" s="746"/>
    </row>
    <row r="28" spans="1:16" customFormat="1" ht="21" customHeight="1">
      <c r="A28" s="696" t="s">
        <v>349</v>
      </c>
      <c r="B28" s="696"/>
      <c r="C28" s="213">
        <v>9487864</v>
      </c>
      <c r="D28" s="213">
        <v>100112</v>
      </c>
      <c r="E28" s="213">
        <v>1308032</v>
      </c>
      <c r="F28" s="213">
        <v>1250237</v>
      </c>
      <c r="G28" s="366">
        <f t="shared" si="0"/>
        <v>7996650</v>
      </c>
      <c r="H28" s="213">
        <v>4842761</v>
      </c>
      <c r="I28" s="213">
        <v>3153889</v>
      </c>
      <c r="J28" s="747" t="s">
        <v>350</v>
      </c>
      <c r="K28" s="747"/>
    </row>
    <row r="29" spans="1:16" customFormat="1" ht="33.75" customHeight="1">
      <c r="A29" s="539" t="s">
        <v>207</v>
      </c>
      <c r="B29" s="539"/>
      <c r="C29" s="95">
        <f>SUM(C11:C28)</f>
        <v>113897041</v>
      </c>
      <c r="D29" s="95">
        <f t="shared" ref="D29:I29" si="1">SUM(D11:D28)</f>
        <v>58865263</v>
      </c>
      <c r="E29" s="95">
        <f t="shared" si="1"/>
        <v>33858835</v>
      </c>
      <c r="F29" s="95">
        <f>SUM(F11:F28)</f>
        <v>30688351</v>
      </c>
      <c r="G29" s="338">
        <f t="shared" si="1"/>
        <v>128951247</v>
      </c>
      <c r="H29" s="95">
        <f t="shared" si="1"/>
        <v>81572982</v>
      </c>
      <c r="I29" s="95">
        <f t="shared" si="1"/>
        <v>47378265</v>
      </c>
      <c r="J29" s="554" t="s">
        <v>204</v>
      </c>
      <c r="K29" s="554"/>
    </row>
    <row r="30" spans="1:16">
      <c r="B30" s="7"/>
    </row>
    <row r="31" spans="1:16" ht="15.75" customHeight="1">
      <c r="B31" s="158"/>
      <c r="C31" s="158"/>
      <c r="D31" s="158"/>
      <c r="H31" s="158"/>
      <c r="I31" s="158"/>
      <c r="J31" s="136"/>
    </row>
    <row r="32" spans="1:16" ht="14.25" customHeight="1">
      <c r="B32"/>
      <c r="C32"/>
      <c r="D32"/>
      <c r="E32" s="136"/>
      <c r="F32"/>
      <c r="G32"/>
      <c r="H32"/>
      <c r="I32"/>
      <c r="J32" s="136"/>
      <c r="K32"/>
      <c r="L32"/>
      <c r="M32" s="136"/>
      <c r="N32"/>
      <c r="O32"/>
      <c r="P32" s="136"/>
    </row>
    <row r="33" spans="2:16" ht="14.25" customHeight="1">
      <c r="B33"/>
      <c r="C33"/>
      <c r="D33"/>
      <c r="E33"/>
      <c r="F33"/>
      <c r="G33"/>
      <c r="H33"/>
      <c r="I33"/>
      <c r="J33"/>
      <c r="K33"/>
      <c r="L33"/>
      <c r="M33" s="136"/>
      <c r="N33"/>
      <c r="O33"/>
      <c r="P33"/>
    </row>
    <row r="34" spans="2:16" ht="10.5" customHeight="1">
      <c r="B34" s="7"/>
    </row>
    <row r="35" spans="2:16">
      <c r="B35" s="7"/>
    </row>
    <row r="36" spans="2:16" ht="12.75" customHeight="1">
      <c r="B36" s="7"/>
    </row>
    <row r="37" spans="2:16">
      <c r="B37" s="7"/>
    </row>
    <row r="38" spans="2:16" ht="16.5" customHeight="1">
      <c r="B38" s="7"/>
    </row>
    <row r="39" spans="2:16" ht="16.5" customHeight="1">
      <c r="B39" s="7"/>
    </row>
    <row r="40" spans="2:16" ht="16.5" customHeight="1">
      <c r="B40" s="7"/>
    </row>
    <row r="41" spans="2:16" ht="16.5" customHeight="1">
      <c r="B41" s="7"/>
    </row>
    <row r="42" spans="2:16" ht="16.5" customHeight="1">
      <c r="B42" s="7"/>
    </row>
    <row r="43" spans="2:16" ht="16.5" customHeight="1">
      <c r="B43" s="7"/>
    </row>
    <row r="44" spans="2:16" ht="16.5" customHeight="1">
      <c r="B44" s="7"/>
    </row>
    <row r="45" spans="2:16" ht="16.5" customHeight="1">
      <c r="B45" s="7"/>
    </row>
    <row r="46" spans="2:16" ht="16.5" customHeight="1">
      <c r="B46" s="7"/>
    </row>
    <row r="47" spans="2:16" ht="16.5" customHeight="1">
      <c r="B47" s="7"/>
    </row>
    <row r="48" spans="2:16" ht="16.5" customHeight="1">
      <c r="B48" s="7"/>
    </row>
    <row r="49" spans="2:2" ht="16.5" customHeight="1">
      <c r="B49" s="7"/>
    </row>
    <row r="50" spans="2:2" ht="16.5" customHeight="1">
      <c r="B50" s="7"/>
    </row>
    <row r="51" spans="2:2" ht="16.5" customHeight="1">
      <c r="B51" s="7"/>
    </row>
    <row r="52" spans="2:2">
      <c r="B52" s="7"/>
    </row>
    <row r="53" spans="2:2">
      <c r="B53" s="7"/>
    </row>
  </sheetData>
  <mergeCells count="52">
    <mergeCell ref="A24:B24"/>
    <mergeCell ref="J24:K24"/>
    <mergeCell ref="A29:B29"/>
    <mergeCell ref="J29:K29"/>
    <mergeCell ref="A26:B26"/>
    <mergeCell ref="J26:K26"/>
    <mergeCell ref="A27:B27"/>
    <mergeCell ref="J27:K27"/>
    <mergeCell ref="A28:B28"/>
    <mergeCell ref="J28:K28"/>
    <mergeCell ref="A25:B25"/>
    <mergeCell ref="J25:K25"/>
    <mergeCell ref="A23:B23"/>
    <mergeCell ref="J23:K23"/>
    <mergeCell ref="A16:B16"/>
    <mergeCell ref="J16:K16"/>
    <mergeCell ref="A17:B17"/>
    <mergeCell ref="J17:K17"/>
    <mergeCell ref="A18:B18"/>
    <mergeCell ref="J18:K18"/>
    <mergeCell ref="A20:B20"/>
    <mergeCell ref="J20:K20"/>
    <mergeCell ref="A21:B21"/>
    <mergeCell ref="J21:K21"/>
    <mergeCell ref="A22:B22"/>
    <mergeCell ref="J22:K22"/>
    <mergeCell ref="A11:B11"/>
    <mergeCell ref="J11:K11"/>
    <mergeCell ref="A12:B12"/>
    <mergeCell ref="J12:K12"/>
    <mergeCell ref="A19:B19"/>
    <mergeCell ref="J19:K19"/>
    <mergeCell ref="A14:B14"/>
    <mergeCell ref="J14:K14"/>
    <mergeCell ref="A15:B15"/>
    <mergeCell ref="J15:K15"/>
    <mergeCell ref="A13:B13"/>
    <mergeCell ref="J13:K13"/>
    <mergeCell ref="A7:B10"/>
    <mergeCell ref="C7:D7"/>
    <mergeCell ref="E7:F7"/>
    <mergeCell ref="G7:I7"/>
    <mergeCell ref="J7:K10"/>
    <mergeCell ref="C8:D8"/>
    <mergeCell ref="E8:F8"/>
    <mergeCell ref="G8:I8"/>
    <mergeCell ref="C6:I6"/>
    <mergeCell ref="A3:K3"/>
    <mergeCell ref="A4:K4"/>
    <mergeCell ref="A1:K1"/>
    <mergeCell ref="A5:K5"/>
    <mergeCell ref="A2:K2"/>
  </mergeCells>
  <phoneticPr fontId="19" type="noConversion"/>
  <printOptions horizontalCentered="1" verticalCentered="1"/>
  <pageMargins left="0" right="0" top="0" bottom="0" header="0.31496062992125984" footer="0.31496062992125984"/>
  <pageSetup paperSize="9" scale="80"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3" tint="0.39997558519241921"/>
  </sheetPr>
  <dimension ref="A1:N17"/>
  <sheetViews>
    <sheetView view="pageBreakPreview" zoomScale="90" zoomScaleSheetLayoutView="90" workbookViewId="0">
      <selection activeCell="B1" sqref="B1"/>
    </sheetView>
  </sheetViews>
  <sheetFormatPr defaultColWidth="9.125" defaultRowHeight="14.25"/>
  <cols>
    <col min="1" max="1" width="7.625" style="14" customWidth="1"/>
    <col min="2" max="2" width="20.625" style="7" customWidth="1"/>
    <col min="3" max="11" width="9.625" style="7" customWidth="1"/>
    <col min="12" max="12" width="20.625" style="7" customWidth="1"/>
    <col min="13" max="13" width="7.625" style="7" customWidth="1"/>
    <col min="14" max="16384" width="9.125" style="7"/>
  </cols>
  <sheetData>
    <row r="1" spans="1:14" s="3" customFormat="1" ht="47.25" customHeight="1">
      <c r="A1" s="6"/>
      <c r="B1" s="6"/>
      <c r="C1" s="6"/>
      <c r="D1" s="6"/>
      <c r="E1" s="6"/>
      <c r="F1" s="6"/>
      <c r="G1" s="6"/>
      <c r="H1" s="6"/>
      <c r="I1" s="6"/>
      <c r="J1" s="6"/>
      <c r="K1" s="6"/>
      <c r="L1" s="6"/>
      <c r="M1" s="6"/>
      <c r="N1" s="6"/>
    </row>
    <row r="2" spans="1:14" ht="18" customHeight="1">
      <c r="A2" s="537" t="s">
        <v>388</v>
      </c>
      <c r="B2" s="537"/>
      <c r="C2" s="537"/>
      <c r="D2" s="537"/>
      <c r="E2" s="537"/>
      <c r="F2" s="537"/>
      <c r="G2" s="537"/>
      <c r="H2" s="537"/>
      <c r="I2" s="537"/>
      <c r="J2" s="537"/>
      <c r="K2" s="537"/>
      <c r="L2" s="537"/>
      <c r="M2" s="537"/>
    </row>
    <row r="3" spans="1:14" ht="18" customHeight="1">
      <c r="A3" s="537" t="s">
        <v>305</v>
      </c>
      <c r="B3" s="537"/>
      <c r="C3" s="537"/>
      <c r="D3" s="537"/>
      <c r="E3" s="537"/>
      <c r="F3" s="537"/>
      <c r="G3" s="537"/>
      <c r="H3" s="537"/>
      <c r="I3" s="537"/>
      <c r="J3" s="537"/>
      <c r="K3" s="537"/>
      <c r="L3" s="537"/>
      <c r="M3" s="537"/>
    </row>
    <row r="4" spans="1:14" ht="18" customHeight="1">
      <c r="A4" s="537" t="s">
        <v>654</v>
      </c>
      <c r="B4" s="537"/>
      <c r="C4" s="537"/>
      <c r="D4" s="537"/>
      <c r="E4" s="537"/>
      <c r="F4" s="537"/>
      <c r="G4" s="537"/>
      <c r="H4" s="537"/>
      <c r="I4" s="537"/>
      <c r="J4" s="537"/>
      <c r="K4" s="537"/>
      <c r="L4" s="537"/>
      <c r="M4" s="537"/>
    </row>
    <row r="5" spans="1:14" ht="15.75" customHeight="1">
      <c r="A5" s="535" t="s">
        <v>389</v>
      </c>
      <c r="B5" s="535"/>
      <c r="C5" s="535"/>
      <c r="D5" s="535"/>
      <c r="E5" s="535"/>
      <c r="F5" s="535"/>
      <c r="G5" s="535"/>
      <c r="H5" s="535"/>
      <c r="I5" s="535"/>
      <c r="J5" s="535"/>
      <c r="K5" s="535"/>
      <c r="L5" s="535"/>
      <c r="M5" s="535"/>
    </row>
    <row r="6" spans="1:14" ht="15.75" customHeight="1">
      <c r="A6" s="535" t="s">
        <v>263</v>
      </c>
      <c r="B6" s="535"/>
      <c r="C6" s="535"/>
      <c r="D6" s="535"/>
      <c r="E6" s="535"/>
      <c r="F6" s="535"/>
      <c r="G6" s="535"/>
      <c r="H6" s="535"/>
      <c r="I6" s="535"/>
      <c r="J6" s="535"/>
      <c r="K6" s="535"/>
      <c r="L6" s="535"/>
      <c r="M6" s="535"/>
    </row>
    <row r="7" spans="1:14" ht="15.75" customHeight="1">
      <c r="A7" s="535" t="s">
        <v>655</v>
      </c>
      <c r="B7" s="535"/>
      <c r="C7" s="535"/>
      <c r="D7" s="535"/>
      <c r="E7" s="535"/>
      <c r="F7" s="535"/>
      <c r="G7" s="535"/>
      <c r="H7" s="535"/>
      <c r="I7" s="535"/>
      <c r="J7" s="535"/>
      <c r="K7" s="535"/>
      <c r="L7" s="535"/>
      <c r="M7" s="535"/>
    </row>
    <row r="8" spans="1:14" ht="16.5" customHeight="1">
      <c r="A8" s="541" t="s">
        <v>698</v>
      </c>
      <c r="B8" s="541"/>
      <c r="C8" s="542">
        <v>2021</v>
      </c>
      <c r="D8" s="542"/>
      <c r="E8" s="542"/>
      <c r="F8" s="542"/>
      <c r="G8" s="542"/>
      <c r="H8" s="542"/>
      <c r="I8" s="542"/>
      <c r="J8" s="542"/>
      <c r="K8" s="542"/>
      <c r="L8" s="543" t="s">
        <v>319</v>
      </c>
      <c r="M8" s="543"/>
    </row>
    <row r="9" spans="1:14" s="5" customFormat="1" ht="21.75" customHeight="1">
      <c r="A9" s="649" t="s">
        <v>446</v>
      </c>
      <c r="B9" s="698" t="s">
        <v>210</v>
      </c>
      <c r="C9" s="701" t="s">
        <v>370</v>
      </c>
      <c r="D9" s="701" t="s">
        <v>371</v>
      </c>
      <c r="E9" s="701" t="s">
        <v>372</v>
      </c>
      <c r="F9" s="701" t="s">
        <v>373</v>
      </c>
      <c r="G9" s="701"/>
      <c r="H9" s="701"/>
      <c r="I9" s="701" t="s">
        <v>374</v>
      </c>
      <c r="J9" s="701"/>
      <c r="K9" s="701"/>
      <c r="L9" s="655" t="s">
        <v>375</v>
      </c>
      <c r="M9" s="655"/>
    </row>
    <row r="10" spans="1:14" s="5" customFormat="1" ht="21.75" customHeight="1">
      <c r="A10" s="650"/>
      <c r="B10" s="699"/>
      <c r="C10" s="702"/>
      <c r="D10" s="702"/>
      <c r="E10" s="702"/>
      <c r="F10" s="646" t="s">
        <v>376</v>
      </c>
      <c r="G10" s="646"/>
      <c r="H10" s="646"/>
      <c r="I10" s="646" t="s">
        <v>377</v>
      </c>
      <c r="J10" s="646"/>
      <c r="K10" s="646"/>
      <c r="L10" s="656"/>
      <c r="M10" s="656"/>
    </row>
    <row r="11" spans="1:14" s="5" customFormat="1" ht="21.75" customHeight="1">
      <c r="A11" s="650"/>
      <c r="B11" s="699"/>
      <c r="C11" s="645" t="s">
        <v>378</v>
      </c>
      <c r="D11" s="645" t="s">
        <v>127</v>
      </c>
      <c r="E11" s="645" t="s">
        <v>379</v>
      </c>
      <c r="F11" s="161" t="s">
        <v>204</v>
      </c>
      <c r="G11" s="161" t="s">
        <v>380</v>
      </c>
      <c r="H11" s="161" t="s">
        <v>381</v>
      </c>
      <c r="I11" s="161" t="s">
        <v>204</v>
      </c>
      <c r="J11" s="161" t="s">
        <v>382</v>
      </c>
      <c r="K11" s="161" t="s">
        <v>383</v>
      </c>
      <c r="L11" s="656"/>
      <c r="M11" s="656"/>
    </row>
    <row r="12" spans="1:14" s="5" customFormat="1" ht="21.75" customHeight="1">
      <c r="A12" s="651"/>
      <c r="B12" s="700"/>
      <c r="C12" s="646"/>
      <c r="D12" s="646"/>
      <c r="E12" s="646"/>
      <c r="F12" s="160" t="s">
        <v>207</v>
      </c>
      <c r="G12" s="160" t="s">
        <v>384</v>
      </c>
      <c r="H12" s="160" t="s">
        <v>385</v>
      </c>
      <c r="I12" s="160" t="s">
        <v>207</v>
      </c>
      <c r="J12" s="160" t="s">
        <v>386</v>
      </c>
      <c r="K12" s="160" t="s">
        <v>387</v>
      </c>
      <c r="L12" s="657"/>
      <c r="M12" s="657"/>
    </row>
    <row r="13" spans="1:14" customFormat="1" ht="58.7" customHeight="1" thickBot="1">
      <c r="A13" s="51">
        <v>45</v>
      </c>
      <c r="B13" s="55" t="s">
        <v>533</v>
      </c>
      <c r="C13" s="85">
        <v>4084994</v>
      </c>
      <c r="D13" s="68">
        <v>206797</v>
      </c>
      <c r="E13" s="85">
        <v>4291791</v>
      </c>
      <c r="F13" s="85">
        <f>H13+G13</f>
        <v>938989</v>
      </c>
      <c r="G13" s="68">
        <v>706430</v>
      </c>
      <c r="H13" s="68">
        <v>232559</v>
      </c>
      <c r="I13" s="85">
        <f>K13+J13</f>
        <v>5230780</v>
      </c>
      <c r="J13" s="68">
        <v>751995</v>
      </c>
      <c r="K13" s="68">
        <v>4478785</v>
      </c>
      <c r="L13" s="556" t="s">
        <v>538</v>
      </c>
      <c r="M13" s="556"/>
    </row>
    <row r="14" spans="1:14" customFormat="1" ht="58.7" customHeight="1" thickTop="1" thickBot="1">
      <c r="A14" s="53">
        <v>46</v>
      </c>
      <c r="B14" s="56" t="s">
        <v>534</v>
      </c>
      <c r="C14" s="86">
        <v>14644934</v>
      </c>
      <c r="D14" s="69">
        <v>263223</v>
      </c>
      <c r="E14" s="86">
        <v>14908157</v>
      </c>
      <c r="F14" s="86">
        <f>H14+G14</f>
        <v>2601912</v>
      </c>
      <c r="G14" s="69">
        <v>1676290</v>
      </c>
      <c r="H14" s="69">
        <v>925622</v>
      </c>
      <c r="I14" s="86">
        <f>K14+J14</f>
        <v>17510069</v>
      </c>
      <c r="J14" s="69">
        <v>5361439</v>
      </c>
      <c r="K14" s="69">
        <v>12148630</v>
      </c>
      <c r="L14" s="534" t="s">
        <v>537</v>
      </c>
      <c r="M14" s="534"/>
    </row>
    <row r="15" spans="1:14" customFormat="1" ht="58.7" customHeight="1" thickTop="1">
      <c r="A15" s="52">
        <v>47</v>
      </c>
      <c r="B15" s="62" t="s">
        <v>535</v>
      </c>
      <c r="C15" s="204">
        <v>27563254</v>
      </c>
      <c r="D15" s="205">
        <v>977852</v>
      </c>
      <c r="E15" s="204">
        <v>28541106</v>
      </c>
      <c r="F15" s="204">
        <f>H15+G15</f>
        <v>6217724</v>
      </c>
      <c r="G15" s="205">
        <v>5030209</v>
      </c>
      <c r="H15" s="205">
        <v>1187515</v>
      </c>
      <c r="I15" s="326">
        <f>K15+J15</f>
        <v>34758830</v>
      </c>
      <c r="J15" s="205">
        <v>4404703</v>
      </c>
      <c r="K15" s="205">
        <v>30354127</v>
      </c>
      <c r="L15" s="538" t="s">
        <v>536</v>
      </c>
      <c r="M15" s="538"/>
    </row>
    <row r="16" spans="1:14" customFormat="1" ht="58.7" customHeight="1">
      <c r="A16" s="703" t="s">
        <v>207</v>
      </c>
      <c r="B16" s="703"/>
      <c r="C16" s="87">
        <f t="shared" ref="C16:J16" si="0">SUM(C13:C15)</f>
        <v>46293182</v>
      </c>
      <c r="D16" s="87">
        <f t="shared" si="0"/>
        <v>1447872</v>
      </c>
      <c r="E16" s="87">
        <f t="shared" si="0"/>
        <v>47741054</v>
      </c>
      <c r="F16" s="87">
        <f t="shared" si="0"/>
        <v>9758625</v>
      </c>
      <c r="G16" s="87">
        <f t="shared" si="0"/>
        <v>7412929</v>
      </c>
      <c r="H16" s="87">
        <f t="shared" si="0"/>
        <v>2345696</v>
      </c>
      <c r="I16" s="87">
        <f t="shared" si="0"/>
        <v>57499679</v>
      </c>
      <c r="J16" s="87">
        <f t="shared" si="0"/>
        <v>10518137</v>
      </c>
      <c r="K16" s="87">
        <f>SUM(K13:K15)</f>
        <v>46981542</v>
      </c>
      <c r="L16" s="704" t="s">
        <v>204</v>
      </c>
      <c r="M16" s="704"/>
    </row>
    <row r="17" spans="1:13" ht="15" customHeight="1">
      <c r="A17" s="603"/>
      <c r="B17" s="603"/>
      <c r="C17" s="603"/>
      <c r="D17" s="603"/>
      <c r="E17" s="603"/>
      <c r="F17" s="603"/>
      <c r="H17" s="604"/>
      <c r="I17" s="604"/>
      <c r="J17" s="604"/>
      <c r="K17" s="604"/>
      <c r="L17" s="604"/>
      <c r="M17" s="604"/>
    </row>
  </sheetData>
  <mergeCells count="29">
    <mergeCell ref="A8:B8"/>
    <mergeCell ref="C11:C12"/>
    <mergeCell ref="A3:M3"/>
    <mergeCell ref="A5:M5"/>
    <mergeCell ref="C8:K8"/>
    <mergeCell ref="L8:M8"/>
    <mergeCell ref="A6:M6"/>
    <mergeCell ref="I9:K9"/>
    <mergeCell ref="F10:H10"/>
    <mergeCell ref="D9:D10"/>
    <mergeCell ref="F9:H9"/>
    <mergeCell ref="A4:M4"/>
    <mergeCell ref="A7:M7"/>
    <mergeCell ref="A2:M2"/>
    <mergeCell ref="C9:C10"/>
    <mergeCell ref="L13:M13"/>
    <mergeCell ref="A17:F17"/>
    <mergeCell ref="H17:M17"/>
    <mergeCell ref="A16:B16"/>
    <mergeCell ref="L16:M16"/>
    <mergeCell ref="A9:A12"/>
    <mergeCell ref="B9:B12"/>
    <mergeCell ref="L14:M14"/>
    <mergeCell ref="L15:M15"/>
    <mergeCell ref="I10:K10"/>
    <mergeCell ref="L9:M12"/>
    <mergeCell ref="D11:D12"/>
    <mergeCell ref="E11:E12"/>
    <mergeCell ref="E9:E10"/>
  </mergeCells>
  <phoneticPr fontId="19" type="noConversion"/>
  <printOptions horizontalCentered="1" verticalCentered="1"/>
  <pageMargins left="0" right="0" top="0" bottom="0" header="0.31496062992125984" footer="0.31496062992125984"/>
  <pageSetup paperSize="9"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3" tint="0.39997558519241921"/>
  </sheetPr>
  <dimension ref="A1:N72"/>
  <sheetViews>
    <sheetView view="pageBreakPreview" topLeftCell="A52" zoomScale="90" zoomScaleSheetLayoutView="90" workbookViewId="0">
      <selection activeCell="C54" sqref="C54"/>
    </sheetView>
  </sheetViews>
  <sheetFormatPr defaultColWidth="9.125" defaultRowHeight="14.25"/>
  <cols>
    <col min="1" max="1" width="5.625" style="14" customWidth="1"/>
    <col min="2" max="2" width="35.625" style="7" customWidth="1"/>
    <col min="3" max="11" width="9.75" style="7" customWidth="1"/>
    <col min="12" max="12" width="30.625" style="7" customWidth="1"/>
    <col min="13" max="13" width="5.625" style="7" customWidth="1"/>
    <col min="14" max="16384" width="9.125" style="7"/>
  </cols>
  <sheetData>
    <row r="1" spans="1:14" s="3" customFormat="1" ht="11.45" customHeight="1">
      <c r="A1" s="6"/>
      <c r="B1" s="6"/>
      <c r="C1" s="6"/>
      <c r="D1" s="6"/>
      <c r="E1" s="6"/>
      <c r="F1" s="6"/>
      <c r="G1" s="6"/>
      <c r="H1" s="6"/>
      <c r="I1" s="6"/>
      <c r="J1" s="6"/>
      <c r="K1" s="6"/>
      <c r="L1" s="6"/>
      <c r="M1" s="6"/>
      <c r="N1" s="6"/>
    </row>
    <row r="2" spans="1:14" ht="18" customHeight="1">
      <c r="A2" s="537" t="s">
        <v>388</v>
      </c>
      <c r="B2" s="537"/>
      <c r="C2" s="537"/>
      <c r="D2" s="537"/>
      <c r="E2" s="537"/>
      <c r="F2" s="537"/>
      <c r="G2" s="537"/>
      <c r="H2" s="537"/>
      <c r="I2" s="537"/>
      <c r="J2" s="537"/>
      <c r="K2" s="537"/>
      <c r="L2" s="537"/>
      <c r="M2" s="537"/>
    </row>
    <row r="3" spans="1:14" ht="15.75" customHeight="1">
      <c r="A3" s="537" t="s">
        <v>316</v>
      </c>
      <c r="B3" s="537"/>
      <c r="C3" s="537"/>
      <c r="D3" s="537"/>
      <c r="E3" s="537"/>
      <c r="F3" s="537"/>
      <c r="G3" s="537"/>
      <c r="H3" s="537"/>
      <c r="I3" s="537"/>
      <c r="J3" s="537"/>
      <c r="K3" s="537"/>
      <c r="L3" s="537"/>
      <c r="M3" s="537"/>
    </row>
    <row r="4" spans="1:14" ht="15.75" customHeight="1">
      <c r="A4" s="537" t="s">
        <v>656</v>
      </c>
      <c r="B4" s="537"/>
      <c r="C4" s="537"/>
      <c r="D4" s="537"/>
      <c r="E4" s="537"/>
      <c r="F4" s="537"/>
      <c r="G4" s="537"/>
      <c r="H4" s="537"/>
      <c r="I4" s="537"/>
      <c r="J4" s="537"/>
      <c r="K4" s="537"/>
      <c r="L4" s="537"/>
      <c r="M4" s="537"/>
    </row>
    <row r="5" spans="1:14" ht="15.75" customHeight="1">
      <c r="A5" s="535" t="s">
        <v>389</v>
      </c>
      <c r="B5" s="535"/>
      <c r="C5" s="535"/>
      <c r="D5" s="535"/>
      <c r="E5" s="535"/>
      <c r="F5" s="535"/>
      <c r="G5" s="535"/>
      <c r="H5" s="535"/>
      <c r="I5" s="535"/>
      <c r="J5" s="535"/>
      <c r="K5" s="535"/>
      <c r="L5" s="535"/>
      <c r="M5" s="535"/>
    </row>
    <row r="6" spans="1:14" ht="23.25" customHeight="1">
      <c r="A6" s="535" t="s">
        <v>262</v>
      </c>
      <c r="B6" s="535"/>
      <c r="C6" s="535"/>
      <c r="D6" s="535"/>
      <c r="E6" s="535"/>
      <c r="F6" s="535"/>
      <c r="G6" s="535"/>
      <c r="H6" s="535"/>
      <c r="I6" s="535"/>
      <c r="J6" s="535"/>
      <c r="K6" s="535"/>
      <c r="L6" s="535"/>
      <c r="M6" s="535"/>
    </row>
    <row r="7" spans="1:14" ht="23.25" customHeight="1">
      <c r="A7" s="535" t="s">
        <v>657</v>
      </c>
      <c r="B7" s="535"/>
      <c r="C7" s="535"/>
      <c r="D7" s="535"/>
      <c r="E7" s="535"/>
      <c r="F7" s="535"/>
      <c r="G7" s="535"/>
      <c r="H7" s="535"/>
      <c r="I7" s="535"/>
      <c r="J7" s="535"/>
      <c r="K7" s="535"/>
      <c r="L7" s="535"/>
      <c r="M7" s="535"/>
    </row>
    <row r="8" spans="1:14" s="5" customFormat="1" ht="21.75" customHeight="1">
      <c r="A8" s="541" t="s">
        <v>699</v>
      </c>
      <c r="B8" s="541"/>
      <c r="C8" s="255"/>
      <c r="D8" s="255"/>
      <c r="E8" s="255"/>
      <c r="F8" s="255"/>
      <c r="G8" s="404">
        <v>2021</v>
      </c>
      <c r="H8" s="255"/>
      <c r="I8" s="255"/>
      <c r="J8" s="255"/>
      <c r="K8" s="255"/>
      <c r="L8" s="543" t="s">
        <v>128</v>
      </c>
      <c r="M8" s="543"/>
    </row>
    <row r="9" spans="1:14" s="5" customFormat="1" ht="21.75" customHeight="1">
      <c r="A9" s="748" t="s">
        <v>444</v>
      </c>
      <c r="B9" s="698" t="s">
        <v>210</v>
      </c>
      <c r="C9" s="701" t="s">
        <v>370</v>
      </c>
      <c r="D9" s="701" t="s">
        <v>371</v>
      </c>
      <c r="E9" s="701" t="s">
        <v>372</v>
      </c>
      <c r="F9" s="701" t="s">
        <v>373</v>
      </c>
      <c r="G9" s="701"/>
      <c r="H9" s="701"/>
      <c r="I9" s="701" t="s">
        <v>374</v>
      </c>
      <c r="J9" s="701"/>
      <c r="K9" s="701"/>
      <c r="L9" s="655" t="s">
        <v>375</v>
      </c>
      <c r="M9" s="655"/>
    </row>
    <row r="10" spans="1:14" s="5" customFormat="1" ht="14.25" customHeight="1">
      <c r="A10" s="749"/>
      <c r="B10" s="699"/>
      <c r="C10" s="702"/>
      <c r="D10" s="702"/>
      <c r="E10" s="702"/>
      <c r="F10" s="646" t="s">
        <v>376</v>
      </c>
      <c r="G10" s="646"/>
      <c r="H10" s="646"/>
      <c r="I10" s="646" t="s">
        <v>377</v>
      </c>
      <c r="J10" s="646"/>
      <c r="K10" s="646"/>
      <c r="L10" s="656"/>
      <c r="M10" s="656"/>
    </row>
    <row r="11" spans="1:14" s="5" customFormat="1" ht="21.75" customHeight="1">
      <c r="A11" s="749"/>
      <c r="B11" s="699"/>
      <c r="C11" s="645" t="s">
        <v>378</v>
      </c>
      <c r="D11" s="645" t="s">
        <v>127</v>
      </c>
      <c r="E11" s="645" t="s">
        <v>379</v>
      </c>
      <c r="F11" s="161" t="s">
        <v>204</v>
      </c>
      <c r="G11" s="161" t="s">
        <v>380</v>
      </c>
      <c r="H11" s="161" t="s">
        <v>381</v>
      </c>
      <c r="I11" s="161" t="s">
        <v>204</v>
      </c>
      <c r="J11" s="161" t="s">
        <v>382</v>
      </c>
      <c r="K11" s="161" t="s">
        <v>383</v>
      </c>
      <c r="L11" s="656"/>
      <c r="M11" s="656"/>
    </row>
    <row r="12" spans="1:14" customFormat="1" ht="22.5">
      <c r="A12" s="750"/>
      <c r="B12" s="700"/>
      <c r="C12" s="646"/>
      <c r="D12" s="646"/>
      <c r="E12" s="646"/>
      <c r="F12" s="160" t="s">
        <v>207</v>
      </c>
      <c r="G12" s="160" t="s">
        <v>384</v>
      </c>
      <c r="H12" s="160" t="s">
        <v>385</v>
      </c>
      <c r="I12" s="160" t="s">
        <v>207</v>
      </c>
      <c r="J12" s="160" t="s">
        <v>386</v>
      </c>
      <c r="K12" s="160" t="s">
        <v>387</v>
      </c>
      <c r="L12" s="657"/>
      <c r="M12" s="657"/>
    </row>
    <row r="13" spans="1:14" customFormat="1" ht="27.75" customHeight="1" thickBot="1">
      <c r="A13" s="202">
        <v>4511</v>
      </c>
      <c r="B13" s="198" t="s">
        <v>559</v>
      </c>
      <c r="C13" s="97">
        <v>1629831</v>
      </c>
      <c r="D13" s="315">
        <v>16870</v>
      </c>
      <c r="E13" s="97">
        <v>1646701</v>
      </c>
      <c r="F13" s="97">
        <f>H13+G13</f>
        <v>265140</v>
      </c>
      <c r="G13" s="315">
        <v>201930</v>
      </c>
      <c r="H13" s="315">
        <v>63210</v>
      </c>
      <c r="I13" s="97">
        <f>K13+J13</f>
        <v>1911841</v>
      </c>
      <c r="J13" s="315">
        <v>85739</v>
      </c>
      <c r="K13" s="315">
        <v>1826102</v>
      </c>
      <c r="L13" s="713" t="s">
        <v>558</v>
      </c>
      <c r="M13" s="714"/>
    </row>
    <row r="14" spans="1:14" customFormat="1" ht="22.5" customHeight="1" thickTop="1" thickBot="1">
      <c r="A14" s="200">
        <v>4512</v>
      </c>
      <c r="B14" s="90" t="s">
        <v>560</v>
      </c>
      <c r="C14" s="98">
        <v>732056</v>
      </c>
      <c r="D14" s="316">
        <v>131557</v>
      </c>
      <c r="E14" s="98">
        <v>863613</v>
      </c>
      <c r="F14" s="98">
        <f>H14+G14</f>
        <v>227811</v>
      </c>
      <c r="G14" s="316">
        <v>152888</v>
      </c>
      <c r="H14" s="316">
        <v>74923</v>
      </c>
      <c r="I14" s="98">
        <f>K14+J14</f>
        <v>1091424</v>
      </c>
      <c r="J14" s="316">
        <v>315296</v>
      </c>
      <c r="K14" s="316">
        <v>776128</v>
      </c>
      <c r="L14" s="706" t="s">
        <v>561</v>
      </c>
      <c r="M14" s="706"/>
    </row>
    <row r="15" spans="1:14" customFormat="1" ht="22.5" customHeight="1" thickTop="1" thickBot="1">
      <c r="A15" s="199">
        <v>4519</v>
      </c>
      <c r="B15" s="59" t="s">
        <v>718</v>
      </c>
      <c r="C15" s="97">
        <v>29572</v>
      </c>
      <c r="D15" s="315">
        <v>0</v>
      </c>
      <c r="E15" s="97">
        <v>29572</v>
      </c>
      <c r="F15" s="97">
        <f t="shared" ref="F15:F71" si="0">H15+G15</f>
        <v>23454</v>
      </c>
      <c r="G15" s="315">
        <v>22428</v>
      </c>
      <c r="H15" s="315">
        <v>1026</v>
      </c>
      <c r="I15" s="97">
        <f t="shared" ref="I15:I71" si="1">K15+J15</f>
        <v>53026</v>
      </c>
      <c r="J15" s="315">
        <v>3420</v>
      </c>
      <c r="K15" s="315">
        <v>49606</v>
      </c>
      <c r="L15" s="709" t="s">
        <v>719</v>
      </c>
      <c r="M15" s="710"/>
    </row>
    <row r="16" spans="1:14" customFormat="1" ht="21" thickTop="1" thickBot="1">
      <c r="A16" s="200">
        <v>4531</v>
      </c>
      <c r="B16" s="90" t="s">
        <v>562</v>
      </c>
      <c r="C16" s="98">
        <v>869753</v>
      </c>
      <c r="D16" s="316">
        <v>52512</v>
      </c>
      <c r="E16" s="98">
        <v>922265</v>
      </c>
      <c r="F16" s="98">
        <f t="shared" si="0"/>
        <v>280653</v>
      </c>
      <c r="G16" s="316">
        <v>198277</v>
      </c>
      <c r="H16" s="316">
        <v>82376</v>
      </c>
      <c r="I16" s="98">
        <f t="shared" si="1"/>
        <v>1202918</v>
      </c>
      <c r="J16" s="316">
        <v>153015</v>
      </c>
      <c r="K16" s="316">
        <v>1049903</v>
      </c>
      <c r="L16" s="706" t="s">
        <v>608</v>
      </c>
      <c r="M16" s="706"/>
    </row>
    <row r="17" spans="1:13" customFormat="1" ht="21" thickTop="1" thickBot="1">
      <c r="A17" s="199">
        <v>4532</v>
      </c>
      <c r="B17" s="59" t="s">
        <v>563</v>
      </c>
      <c r="C17" s="97">
        <v>734299</v>
      </c>
      <c r="D17" s="315">
        <v>5375</v>
      </c>
      <c r="E17" s="97">
        <v>739674</v>
      </c>
      <c r="F17" s="97">
        <f t="shared" si="0"/>
        <v>134769</v>
      </c>
      <c r="G17" s="315">
        <v>125559</v>
      </c>
      <c r="H17" s="315">
        <v>9210</v>
      </c>
      <c r="I17" s="97">
        <f t="shared" si="1"/>
        <v>874443</v>
      </c>
      <c r="J17" s="315">
        <v>194526</v>
      </c>
      <c r="K17" s="315">
        <v>679917</v>
      </c>
      <c r="L17" s="709" t="s">
        <v>607</v>
      </c>
      <c r="M17" s="710"/>
    </row>
    <row r="18" spans="1:13" customFormat="1" ht="21" thickTop="1" thickBot="1">
      <c r="A18" s="200">
        <v>4539</v>
      </c>
      <c r="B18" s="90" t="s">
        <v>564</v>
      </c>
      <c r="C18" s="98">
        <v>89483</v>
      </c>
      <c r="D18" s="316">
        <v>483</v>
      </c>
      <c r="E18" s="98">
        <v>89966</v>
      </c>
      <c r="F18" s="98">
        <f t="shared" si="0"/>
        <v>7162</v>
      </c>
      <c r="G18" s="316">
        <v>5348</v>
      </c>
      <c r="H18" s="316">
        <v>1814</v>
      </c>
      <c r="I18" s="98">
        <f t="shared" si="1"/>
        <v>97128</v>
      </c>
      <c r="J18" s="316">
        <v>0</v>
      </c>
      <c r="K18" s="316">
        <v>97128</v>
      </c>
      <c r="L18" s="706" t="s">
        <v>606</v>
      </c>
      <c r="M18" s="706"/>
    </row>
    <row r="19" spans="1:13" customFormat="1" ht="15.75" thickTop="1" thickBot="1">
      <c r="A19" s="199">
        <v>4610</v>
      </c>
      <c r="B19" s="59" t="s">
        <v>539</v>
      </c>
      <c r="C19" s="97">
        <v>25978</v>
      </c>
      <c r="D19" s="315">
        <v>89</v>
      </c>
      <c r="E19" s="97">
        <v>26067</v>
      </c>
      <c r="F19" s="97">
        <f t="shared" si="0"/>
        <v>6228</v>
      </c>
      <c r="G19" s="315">
        <v>3245</v>
      </c>
      <c r="H19" s="315">
        <v>2983</v>
      </c>
      <c r="I19" s="97">
        <f t="shared" si="1"/>
        <v>32295</v>
      </c>
      <c r="J19" s="315">
        <v>5995</v>
      </c>
      <c r="K19" s="315">
        <v>26300</v>
      </c>
      <c r="L19" s="709" t="s">
        <v>548</v>
      </c>
      <c r="M19" s="710"/>
    </row>
    <row r="20" spans="1:13" customFormat="1" ht="15.75" thickTop="1" thickBot="1">
      <c r="A20" s="200">
        <v>4620</v>
      </c>
      <c r="B20" s="90" t="s">
        <v>565</v>
      </c>
      <c r="C20" s="98">
        <v>39729</v>
      </c>
      <c r="D20" s="316">
        <v>6837</v>
      </c>
      <c r="E20" s="98">
        <v>46566</v>
      </c>
      <c r="F20" s="98">
        <f t="shared" si="0"/>
        <v>67759</v>
      </c>
      <c r="G20" s="316">
        <v>52986</v>
      </c>
      <c r="H20" s="316">
        <v>14773</v>
      </c>
      <c r="I20" s="98">
        <f t="shared" si="1"/>
        <v>114325</v>
      </c>
      <c r="J20" s="316">
        <v>22027</v>
      </c>
      <c r="K20" s="316">
        <v>92298</v>
      </c>
      <c r="L20" s="706" t="s">
        <v>605</v>
      </c>
      <c r="M20" s="706"/>
    </row>
    <row r="21" spans="1:13" customFormat="1" ht="15.75" thickTop="1" thickBot="1">
      <c r="A21" s="199">
        <v>4631</v>
      </c>
      <c r="B21" s="59" t="s">
        <v>540</v>
      </c>
      <c r="C21" s="97">
        <v>317496</v>
      </c>
      <c r="D21" s="315">
        <v>4239</v>
      </c>
      <c r="E21" s="97">
        <v>321735</v>
      </c>
      <c r="F21" s="97">
        <f t="shared" si="0"/>
        <v>76048</v>
      </c>
      <c r="G21" s="315">
        <v>61868</v>
      </c>
      <c r="H21" s="315">
        <v>14180</v>
      </c>
      <c r="I21" s="97">
        <f t="shared" si="1"/>
        <v>397783</v>
      </c>
      <c r="J21" s="315">
        <v>21796</v>
      </c>
      <c r="K21" s="315">
        <v>375987</v>
      </c>
      <c r="L21" s="709" t="s">
        <v>549</v>
      </c>
      <c r="M21" s="710"/>
    </row>
    <row r="22" spans="1:13" customFormat="1" ht="15.75" thickTop="1" thickBot="1">
      <c r="A22" s="200">
        <v>4632</v>
      </c>
      <c r="B22" s="90" t="s">
        <v>609</v>
      </c>
      <c r="C22" s="98">
        <v>568567</v>
      </c>
      <c r="D22" s="316">
        <v>14694</v>
      </c>
      <c r="E22" s="98">
        <v>583261</v>
      </c>
      <c r="F22" s="98">
        <f t="shared" si="0"/>
        <v>96183</v>
      </c>
      <c r="G22" s="316">
        <v>79178</v>
      </c>
      <c r="H22" s="316">
        <v>17005</v>
      </c>
      <c r="I22" s="98">
        <f t="shared" si="1"/>
        <v>679444</v>
      </c>
      <c r="J22" s="316">
        <v>51418</v>
      </c>
      <c r="K22" s="316">
        <v>628026</v>
      </c>
      <c r="L22" s="706" t="s">
        <v>604</v>
      </c>
      <c r="M22" s="706"/>
    </row>
    <row r="23" spans="1:13" customFormat="1" ht="19.350000000000001" customHeight="1" thickTop="1" thickBot="1">
      <c r="A23" s="199">
        <v>4641</v>
      </c>
      <c r="B23" s="59" t="s">
        <v>610</v>
      </c>
      <c r="C23" s="97">
        <v>677413</v>
      </c>
      <c r="D23" s="315">
        <v>19623</v>
      </c>
      <c r="E23" s="97">
        <v>697036</v>
      </c>
      <c r="F23" s="97">
        <f t="shared" si="0"/>
        <v>103083</v>
      </c>
      <c r="G23" s="315">
        <v>95237</v>
      </c>
      <c r="H23" s="315">
        <v>7846</v>
      </c>
      <c r="I23" s="97">
        <f t="shared" si="1"/>
        <v>800119</v>
      </c>
      <c r="J23" s="315">
        <v>472875</v>
      </c>
      <c r="K23" s="315">
        <v>327244</v>
      </c>
      <c r="L23" s="709" t="s">
        <v>603</v>
      </c>
      <c r="M23" s="710"/>
    </row>
    <row r="24" spans="1:13" customFormat="1" ht="38.450000000000003" customHeight="1" thickTop="1" thickBot="1">
      <c r="A24" s="200">
        <v>4647</v>
      </c>
      <c r="B24" s="90" t="s">
        <v>611</v>
      </c>
      <c r="C24" s="98">
        <v>1074164</v>
      </c>
      <c r="D24" s="316">
        <v>33213</v>
      </c>
      <c r="E24" s="98">
        <v>1107377</v>
      </c>
      <c r="F24" s="98">
        <f t="shared" si="0"/>
        <v>400235</v>
      </c>
      <c r="G24" s="316">
        <v>91750</v>
      </c>
      <c r="H24" s="316">
        <v>308485</v>
      </c>
      <c r="I24" s="98">
        <f t="shared" si="1"/>
        <v>1507612</v>
      </c>
      <c r="J24" s="316">
        <v>346865</v>
      </c>
      <c r="K24" s="316">
        <v>1160747</v>
      </c>
      <c r="L24" s="706" t="s">
        <v>602</v>
      </c>
      <c r="M24" s="706"/>
    </row>
    <row r="25" spans="1:13" customFormat="1" ht="48" customHeight="1" thickTop="1" thickBot="1">
      <c r="A25" s="199">
        <v>4648</v>
      </c>
      <c r="B25" s="59" t="s">
        <v>612</v>
      </c>
      <c r="C25" s="97">
        <v>437316</v>
      </c>
      <c r="D25" s="315">
        <v>12123</v>
      </c>
      <c r="E25" s="97">
        <v>449439</v>
      </c>
      <c r="F25" s="97">
        <f t="shared" si="0"/>
        <v>108128</v>
      </c>
      <c r="G25" s="315">
        <v>99101</v>
      </c>
      <c r="H25" s="315">
        <v>9027</v>
      </c>
      <c r="I25" s="97">
        <f t="shared" si="1"/>
        <v>557567</v>
      </c>
      <c r="J25" s="315">
        <v>50027</v>
      </c>
      <c r="K25" s="315">
        <v>507540</v>
      </c>
      <c r="L25" s="709" t="s">
        <v>601</v>
      </c>
      <c r="M25" s="710"/>
    </row>
    <row r="26" spans="1:13" s="430" customFormat="1" ht="40.5" thickTop="1" thickBot="1">
      <c r="A26" s="200">
        <v>4649</v>
      </c>
      <c r="B26" s="90" t="s">
        <v>728</v>
      </c>
      <c r="C26" s="98">
        <v>0</v>
      </c>
      <c r="D26" s="316">
        <v>0</v>
      </c>
      <c r="E26" s="98">
        <v>0</v>
      </c>
      <c r="F26" s="98">
        <f t="shared" si="0"/>
        <v>0</v>
      </c>
      <c r="G26" s="316">
        <v>0</v>
      </c>
      <c r="H26" s="316">
        <v>0</v>
      </c>
      <c r="I26" s="98">
        <f t="shared" si="1"/>
        <v>0</v>
      </c>
      <c r="J26" s="316">
        <v>0</v>
      </c>
      <c r="K26" s="316">
        <v>0</v>
      </c>
      <c r="L26" s="706" t="s">
        <v>720</v>
      </c>
      <c r="M26" s="706"/>
    </row>
    <row r="27" spans="1:13" customFormat="1" ht="21" thickTop="1" thickBot="1">
      <c r="A27" s="199">
        <v>4651</v>
      </c>
      <c r="B27" s="59" t="s">
        <v>613</v>
      </c>
      <c r="C27" s="97">
        <v>55433</v>
      </c>
      <c r="D27" s="315">
        <v>512</v>
      </c>
      <c r="E27" s="97">
        <v>55945</v>
      </c>
      <c r="F27" s="97">
        <f t="shared" si="0"/>
        <v>9943</v>
      </c>
      <c r="G27" s="315">
        <v>8763</v>
      </c>
      <c r="H27" s="315">
        <v>1180</v>
      </c>
      <c r="I27" s="97">
        <f t="shared" si="1"/>
        <v>65888</v>
      </c>
      <c r="J27" s="315">
        <v>1589</v>
      </c>
      <c r="K27" s="315">
        <v>64299</v>
      </c>
      <c r="L27" s="709" t="s">
        <v>600</v>
      </c>
      <c r="M27" s="710"/>
    </row>
    <row r="28" spans="1:13" customFormat="1" ht="21" thickTop="1" thickBot="1">
      <c r="A28" s="200">
        <v>4652</v>
      </c>
      <c r="B28" s="90" t="s">
        <v>614</v>
      </c>
      <c r="C28" s="98">
        <v>188299</v>
      </c>
      <c r="D28" s="316">
        <v>4049</v>
      </c>
      <c r="E28" s="98">
        <v>192348</v>
      </c>
      <c r="F28" s="98">
        <f t="shared" si="0"/>
        <v>50956</v>
      </c>
      <c r="G28" s="316">
        <v>38459</v>
      </c>
      <c r="H28" s="316">
        <v>12497</v>
      </c>
      <c r="I28" s="98">
        <f t="shared" si="1"/>
        <v>243304</v>
      </c>
      <c r="J28" s="316">
        <v>9812</v>
      </c>
      <c r="K28" s="316">
        <v>233492</v>
      </c>
      <c r="L28" s="706" t="s">
        <v>599</v>
      </c>
      <c r="M28" s="706"/>
    </row>
    <row r="29" spans="1:13" customFormat="1" ht="19.350000000000001" customHeight="1" thickTop="1" thickBot="1">
      <c r="A29" s="199">
        <v>4653</v>
      </c>
      <c r="B29" s="59" t="s">
        <v>615</v>
      </c>
      <c r="C29" s="97">
        <v>138042</v>
      </c>
      <c r="D29" s="315">
        <v>5706</v>
      </c>
      <c r="E29" s="97">
        <v>143748</v>
      </c>
      <c r="F29" s="97">
        <f t="shared" si="0"/>
        <v>26205</v>
      </c>
      <c r="G29" s="315">
        <v>24273</v>
      </c>
      <c r="H29" s="315">
        <v>1932</v>
      </c>
      <c r="I29" s="97">
        <f t="shared" si="1"/>
        <v>169953</v>
      </c>
      <c r="J29" s="315">
        <v>31713</v>
      </c>
      <c r="K29" s="315">
        <v>138240</v>
      </c>
      <c r="L29" s="709" t="s">
        <v>598</v>
      </c>
      <c r="M29" s="710"/>
    </row>
    <row r="30" spans="1:13" customFormat="1" ht="15.75" thickTop="1" thickBot="1">
      <c r="A30" s="200">
        <v>4659</v>
      </c>
      <c r="B30" s="90" t="s">
        <v>616</v>
      </c>
      <c r="C30" s="98">
        <v>3782430</v>
      </c>
      <c r="D30" s="316">
        <v>76619</v>
      </c>
      <c r="E30" s="98">
        <v>3859049</v>
      </c>
      <c r="F30" s="98">
        <f t="shared" si="0"/>
        <v>884101</v>
      </c>
      <c r="G30" s="316">
        <v>544137</v>
      </c>
      <c r="H30" s="316">
        <v>339964</v>
      </c>
      <c r="I30" s="98">
        <f t="shared" si="1"/>
        <v>4743150</v>
      </c>
      <c r="J30" s="316">
        <v>1602527</v>
      </c>
      <c r="K30" s="316">
        <v>3140623</v>
      </c>
      <c r="L30" s="706" t="s">
        <v>550</v>
      </c>
      <c r="M30" s="706"/>
    </row>
    <row r="31" spans="1:13" customFormat="1" ht="21" thickTop="1" thickBot="1">
      <c r="A31" s="199">
        <v>4661</v>
      </c>
      <c r="B31" s="59" t="s">
        <v>617</v>
      </c>
      <c r="C31" s="97">
        <v>23947</v>
      </c>
      <c r="D31" s="315">
        <v>965</v>
      </c>
      <c r="E31" s="97">
        <v>24912</v>
      </c>
      <c r="F31" s="97">
        <f t="shared" si="0"/>
        <v>16527</v>
      </c>
      <c r="G31" s="315">
        <v>15421</v>
      </c>
      <c r="H31" s="315">
        <v>1106</v>
      </c>
      <c r="I31" s="97">
        <f t="shared" si="1"/>
        <v>41439</v>
      </c>
      <c r="J31" s="315">
        <v>25664</v>
      </c>
      <c r="K31" s="315">
        <v>15775</v>
      </c>
      <c r="L31" s="709" t="s">
        <v>597</v>
      </c>
      <c r="M31" s="710"/>
    </row>
    <row r="32" spans="1:13" customFormat="1" ht="15.75" thickTop="1" thickBot="1">
      <c r="A32" s="200">
        <v>4662</v>
      </c>
      <c r="B32" s="90" t="s">
        <v>541</v>
      </c>
      <c r="C32" s="98">
        <v>26428</v>
      </c>
      <c r="D32" s="316">
        <v>1548</v>
      </c>
      <c r="E32" s="98">
        <v>27976</v>
      </c>
      <c r="F32" s="98">
        <f t="shared" si="0"/>
        <v>3686</v>
      </c>
      <c r="G32" s="316">
        <v>2509</v>
      </c>
      <c r="H32" s="316">
        <v>1177</v>
      </c>
      <c r="I32" s="98">
        <f t="shared" si="1"/>
        <v>31662</v>
      </c>
      <c r="J32" s="316">
        <v>1098</v>
      </c>
      <c r="K32" s="316">
        <v>30564</v>
      </c>
      <c r="L32" s="706" t="s">
        <v>551</v>
      </c>
      <c r="M32" s="706"/>
    </row>
    <row r="33" spans="1:14" customFormat="1" ht="21" thickTop="1" thickBot="1">
      <c r="A33" s="199">
        <v>4663</v>
      </c>
      <c r="B33" s="59" t="s">
        <v>618</v>
      </c>
      <c r="C33" s="97">
        <v>6606805</v>
      </c>
      <c r="D33" s="315">
        <v>75495</v>
      </c>
      <c r="E33" s="97">
        <v>6682300</v>
      </c>
      <c r="F33" s="97">
        <f t="shared" si="0"/>
        <v>660228</v>
      </c>
      <c r="G33" s="315">
        <v>478527</v>
      </c>
      <c r="H33" s="315">
        <v>181701</v>
      </c>
      <c r="I33" s="97">
        <f t="shared" si="1"/>
        <v>7342528</v>
      </c>
      <c r="J33" s="315">
        <v>2642263</v>
      </c>
      <c r="K33" s="315">
        <v>4700265</v>
      </c>
      <c r="L33" s="709" t="s">
        <v>596</v>
      </c>
      <c r="M33" s="710"/>
    </row>
    <row r="34" spans="1:14" customFormat="1" ht="21.75" customHeight="1" thickTop="1" thickBot="1">
      <c r="A34" s="347">
        <v>4669</v>
      </c>
      <c r="B34" s="348" t="s">
        <v>732</v>
      </c>
      <c r="C34" s="98">
        <v>269761</v>
      </c>
      <c r="D34" s="318">
        <v>2231</v>
      </c>
      <c r="E34" s="98">
        <v>271992</v>
      </c>
      <c r="F34" s="98">
        <f t="shared" si="0"/>
        <v>56724</v>
      </c>
      <c r="G34" s="318">
        <v>48184</v>
      </c>
      <c r="H34" s="318">
        <v>8540</v>
      </c>
      <c r="I34" s="98">
        <f t="shared" si="1"/>
        <v>328716</v>
      </c>
      <c r="J34" s="354">
        <v>7258</v>
      </c>
      <c r="K34" s="354">
        <v>321458</v>
      </c>
      <c r="L34" s="705" t="s">
        <v>733</v>
      </c>
      <c r="M34" s="706"/>
      <c r="N34" s="7"/>
    </row>
    <row r="35" spans="1:14" customFormat="1" ht="19.350000000000001" customHeight="1" thickBot="1">
      <c r="A35" s="199">
        <v>4690</v>
      </c>
      <c r="B35" s="59" t="s">
        <v>542</v>
      </c>
      <c r="C35" s="97">
        <v>23531</v>
      </c>
      <c r="D35" s="315">
        <v>443</v>
      </c>
      <c r="E35" s="97">
        <v>23974</v>
      </c>
      <c r="F35" s="97">
        <f t="shared" si="0"/>
        <v>16058</v>
      </c>
      <c r="G35" s="315">
        <v>15537</v>
      </c>
      <c r="H35" s="315">
        <v>521</v>
      </c>
      <c r="I35" s="97">
        <f t="shared" si="1"/>
        <v>40032</v>
      </c>
      <c r="J35" s="315">
        <v>10</v>
      </c>
      <c r="K35" s="315">
        <v>40022</v>
      </c>
      <c r="L35" s="709" t="s">
        <v>552</v>
      </c>
      <c r="M35" s="710"/>
    </row>
    <row r="36" spans="1:14" customFormat="1" ht="15" thickTop="1">
      <c r="A36" s="201">
        <v>4691</v>
      </c>
      <c r="B36" s="197" t="s">
        <v>619</v>
      </c>
      <c r="C36" s="454">
        <v>85423</v>
      </c>
      <c r="D36" s="455">
        <v>878</v>
      </c>
      <c r="E36" s="454">
        <v>86301</v>
      </c>
      <c r="F36" s="454">
        <f t="shared" si="0"/>
        <v>4551</v>
      </c>
      <c r="G36" s="455">
        <v>3691</v>
      </c>
      <c r="H36" s="455">
        <v>860</v>
      </c>
      <c r="I36" s="454">
        <f t="shared" si="1"/>
        <v>90852</v>
      </c>
      <c r="J36" s="455">
        <v>62011</v>
      </c>
      <c r="K36" s="455">
        <v>28841</v>
      </c>
      <c r="L36" s="707" t="s">
        <v>595</v>
      </c>
      <c r="M36" s="708"/>
    </row>
    <row r="37" spans="1:14" customFormat="1" ht="21" customHeight="1" thickBot="1">
      <c r="A37" s="199">
        <v>4692</v>
      </c>
      <c r="B37" s="59" t="s">
        <v>620</v>
      </c>
      <c r="C37" s="97">
        <v>304172</v>
      </c>
      <c r="D37" s="315">
        <v>3959</v>
      </c>
      <c r="E37" s="97">
        <v>308131</v>
      </c>
      <c r="F37" s="97">
        <f t="shared" si="0"/>
        <v>15267</v>
      </c>
      <c r="G37" s="315">
        <v>13423</v>
      </c>
      <c r="H37" s="315">
        <v>1844</v>
      </c>
      <c r="I37" s="97">
        <f t="shared" si="1"/>
        <v>323398</v>
      </c>
      <c r="J37" s="315">
        <v>6491</v>
      </c>
      <c r="K37" s="315">
        <v>316907</v>
      </c>
      <c r="L37" s="709" t="s">
        <v>594</v>
      </c>
      <c r="M37" s="710"/>
    </row>
    <row r="38" spans="1:14" customFormat="1" ht="13.9" customHeight="1" thickTop="1" thickBot="1">
      <c r="A38" s="200">
        <v>4712</v>
      </c>
      <c r="B38" s="90" t="s">
        <v>543</v>
      </c>
      <c r="C38" s="98">
        <v>331848</v>
      </c>
      <c r="D38" s="318">
        <v>11529</v>
      </c>
      <c r="E38" s="98">
        <v>343377</v>
      </c>
      <c r="F38" s="98">
        <f t="shared" si="0"/>
        <v>260078</v>
      </c>
      <c r="G38" s="318">
        <v>226583</v>
      </c>
      <c r="H38" s="318">
        <v>33495</v>
      </c>
      <c r="I38" s="98">
        <f t="shared" si="1"/>
        <v>603455</v>
      </c>
      <c r="J38" s="318">
        <v>173485</v>
      </c>
      <c r="K38" s="318">
        <v>429970</v>
      </c>
      <c r="L38" s="705" t="s">
        <v>553</v>
      </c>
      <c r="M38" s="706"/>
    </row>
    <row r="39" spans="1:14" customFormat="1" ht="15.75" thickTop="1" thickBot="1">
      <c r="A39" s="199">
        <v>4714</v>
      </c>
      <c r="B39" s="59" t="s">
        <v>544</v>
      </c>
      <c r="C39" s="97">
        <v>992287</v>
      </c>
      <c r="D39" s="315">
        <v>39819</v>
      </c>
      <c r="E39" s="97">
        <v>1032106</v>
      </c>
      <c r="F39" s="97">
        <f t="shared" si="0"/>
        <v>650207</v>
      </c>
      <c r="G39" s="315">
        <v>528468</v>
      </c>
      <c r="H39" s="315">
        <v>121739</v>
      </c>
      <c r="I39" s="97">
        <f t="shared" si="1"/>
        <v>1682313</v>
      </c>
      <c r="J39" s="315">
        <v>411368</v>
      </c>
      <c r="K39" s="315">
        <v>1270945</v>
      </c>
      <c r="L39" s="709" t="s">
        <v>554</v>
      </c>
      <c r="M39" s="710"/>
    </row>
    <row r="40" spans="1:14" customFormat="1" ht="24" customHeight="1" thickTop="1" thickBot="1">
      <c r="A40" s="200">
        <v>4719</v>
      </c>
      <c r="B40" s="90" t="s">
        <v>645</v>
      </c>
      <c r="C40" s="98">
        <v>4060303</v>
      </c>
      <c r="D40" s="318">
        <v>28862</v>
      </c>
      <c r="E40" s="98">
        <v>4089165</v>
      </c>
      <c r="F40" s="98">
        <f t="shared" si="0"/>
        <v>836094</v>
      </c>
      <c r="G40" s="318">
        <v>764147</v>
      </c>
      <c r="H40" s="318">
        <v>71947</v>
      </c>
      <c r="I40" s="98">
        <f t="shared" si="1"/>
        <v>4925259</v>
      </c>
      <c r="J40" s="318">
        <v>270698</v>
      </c>
      <c r="K40" s="318">
        <v>4654561</v>
      </c>
      <c r="L40" s="705" t="s">
        <v>593</v>
      </c>
      <c r="M40" s="706"/>
    </row>
    <row r="41" spans="1:14" s="88" customFormat="1" ht="15.75" thickTop="1" thickBot="1">
      <c r="A41" s="199">
        <v>4720</v>
      </c>
      <c r="B41" s="59" t="s">
        <v>622</v>
      </c>
      <c r="C41" s="97">
        <v>367558</v>
      </c>
      <c r="D41" s="315">
        <v>5519</v>
      </c>
      <c r="E41" s="97">
        <v>373077</v>
      </c>
      <c r="F41" s="97">
        <f t="shared" si="0"/>
        <v>98489</v>
      </c>
      <c r="G41" s="315">
        <v>68863</v>
      </c>
      <c r="H41" s="315">
        <v>29626</v>
      </c>
      <c r="I41" s="97">
        <f t="shared" si="1"/>
        <v>471566</v>
      </c>
      <c r="J41" s="315">
        <v>21612</v>
      </c>
      <c r="K41" s="315">
        <v>449954</v>
      </c>
      <c r="L41" s="709" t="s">
        <v>592</v>
      </c>
      <c r="M41" s="710"/>
    </row>
    <row r="42" spans="1:14" s="430" customFormat="1" ht="15.75" thickTop="1" thickBot="1">
      <c r="A42" s="200">
        <v>4722</v>
      </c>
      <c r="B42" s="90" t="s">
        <v>632</v>
      </c>
      <c r="C42" s="98">
        <v>375</v>
      </c>
      <c r="D42" s="318">
        <v>1</v>
      </c>
      <c r="E42" s="98">
        <v>376</v>
      </c>
      <c r="F42" s="98">
        <f t="shared" si="0"/>
        <v>194</v>
      </c>
      <c r="G42" s="318">
        <v>138</v>
      </c>
      <c r="H42" s="318">
        <v>56</v>
      </c>
      <c r="I42" s="98">
        <f t="shared" si="1"/>
        <v>570</v>
      </c>
      <c r="J42" s="318">
        <v>0</v>
      </c>
      <c r="K42" s="318">
        <v>570</v>
      </c>
      <c r="L42" s="705" t="s">
        <v>591</v>
      </c>
      <c r="M42" s="706"/>
    </row>
    <row r="43" spans="1:14" customFormat="1" ht="15.75" thickTop="1" thickBot="1">
      <c r="A43" s="199">
        <v>4723</v>
      </c>
      <c r="B43" s="59" t="s">
        <v>631</v>
      </c>
      <c r="C43" s="97">
        <v>7688</v>
      </c>
      <c r="D43" s="315">
        <v>131</v>
      </c>
      <c r="E43" s="97">
        <v>7819</v>
      </c>
      <c r="F43" s="97">
        <f t="shared" si="0"/>
        <v>1782</v>
      </c>
      <c r="G43" s="315">
        <v>1138</v>
      </c>
      <c r="H43" s="315">
        <v>644</v>
      </c>
      <c r="I43" s="97">
        <f t="shared" si="1"/>
        <v>9601</v>
      </c>
      <c r="J43" s="315">
        <v>4</v>
      </c>
      <c r="K43" s="315">
        <v>9597</v>
      </c>
      <c r="L43" s="709" t="s">
        <v>590</v>
      </c>
      <c r="M43" s="710"/>
    </row>
    <row r="44" spans="1:14" customFormat="1" ht="15.75" thickTop="1" thickBot="1">
      <c r="A44" s="200">
        <v>4724</v>
      </c>
      <c r="B44" s="90" t="s">
        <v>630</v>
      </c>
      <c r="C44" s="98">
        <v>1340711</v>
      </c>
      <c r="D44" s="318">
        <v>6684</v>
      </c>
      <c r="E44" s="98">
        <v>1347395</v>
      </c>
      <c r="F44" s="98">
        <f t="shared" si="0"/>
        <v>188766</v>
      </c>
      <c r="G44" s="318">
        <v>88412</v>
      </c>
      <c r="H44" s="318">
        <v>100354</v>
      </c>
      <c r="I44" s="98">
        <f t="shared" si="1"/>
        <v>1536161</v>
      </c>
      <c r="J44" s="318">
        <v>8774</v>
      </c>
      <c r="K44" s="318">
        <v>1527387</v>
      </c>
      <c r="L44" s="705" t="s">
        <v>589</v>
      </c>
      <c r="M44" s="706"/>
    </row>
    <row r="45" spans="1:14" customFormat="1" ht="15.75" customHeight="1" thickTop="1" thickBot="1">
      <c r="A45" s="199">
        <v>4725</v>
      </c>
      <c r="B45" s="59" t="s">
        <v>629</v>
      </c>
      <c r="C45" s="97">
        <v>82088</v>
      </c>
      <c r="D45" s="315">
        <v>33</v>
      </c>
      <c r="E45" s="97">
        <v>82121</v>
      </c>
      <c r="F45" s="97">
        <f t="shared" si="0"/>
        <v>4926</v>
      </c>
      <c r="G45" s="315">
        <v>1289</v>
      </c>
      <c r="H45" s="315">
        <v>3637</v>
      </c>
      <c r="I45" s="97">
        <f t="shared" si="1"/>
        <v>87047</v>
      </c>
      <c r="J45" s="315">
        <v>32370</v>
      </c>
      <c r="K45" s="315">
        <v>54677</v>
      </c>
      <c r="L45" s="709" t="s">
        <v>588</v>
      </c>
      <c r="M45" s="710"/>
    </row>
    <row r="46" spans="1:14" customFormat="1" ht="15.75" thickTop="1" thickBot="1">
      <c r="A46" s="200">
        <v>4726</v>
      </c>
      <c r="B46" s="90" t="s">
        <v>545</v>
      </c>
      <c r="C46" s="98">
        <v>181696</v>
      </c>
      <c r="D46" s="318">
        <v>2255</v>
      </c>
      <c r="E46" s="98">
        <v>183951</v>
      </c>
      <c r="F46" s="98">
        <f t="shared" si="0"/>
        <v>76477</v>
      </c>
      <c r="G46" s="318">
        <v>58379</v>
      </c>
      <c r="H46" s="318">
        <v>18098</v>
      </c>
      <c r="I46" s="98">
        <f t="shared" si="1"/>
        <v>260428</v>
      </c>
      <c r="J46" s="318">
        <v>27943</v>
      </c>
      <c r="K46" s="318">
        <v>232485</v>
      </c>
      <c r="L46" s="705" t="s">
        <v>555</v>
      </c>
      <c r="M46" s="706"/>
    </row>
    <row r="47" spans="1:14" customFormat="1" ht="13.9" customHeight="1" thickTop="1" thickBot="1">
      <c r="A47" s="199">
        <v>4727</v>
      </c>
      <c r="B47" s="59" t="s">
        <v>628</v>
      </c>
      <c r="C47" s="97">
        <v>14040</v>
      </c>
      <c r="D47" s="315">
        <v>287</v>
      </c>
      <c r="E47" s="97">
        <v>14327</v>
      </c>
      <c r="F47" s="97">
        <f t="shared" si="0"/>
        <v>7337</v>
      </c>
      <c r="G47" s="315">
        <v>3795</v>
      </c>
      <c r="H47" s="315">
        <v>3542</v>
      </c>
      <c r="I47" s="97">
        <f t="shared" si="1"/>
        <v>21664</v>
      </c>
      <c r="J47" s="315">
        <v>0</v>
      </c>
      <c r="K47" s="315">
        <v>21664</v>
      </c>
      <c r="L47" s="709" t="s">
        <v>587</v>
      </c>
      <c r="M47" s="710"/>
    </row>
    <row r="48" spans="1:14" customFormat="1" ht="15.75" thickTop="1" thickBot="1">
      <c r="A48" s="200">
        <v>4728</v>
      </c>
      <c r="B48" s="90" t="s">
        <v>633</v>
      </c>
      <c r="C48" s="98">
        <v>1933</v>
      </c>
      <c r="D48" s="318">
        <v>1</v>
      </c>
      <c r="E48" s="98">
        <v>1934</v>
      </c>
      <c r="F48" s="98">
        <f t="shared" si="0"/>
        <v>813</v>
      </c>
      <c r="G48" s="318">
        <v>678</v>
      </c>
      <c r="H48" s="318">
        <v>135</v>
      </c>
      <c r="I48" s="98">
        <f t="shared" si="1"/>
        <v>2747</v>
      </c>
      <c r="J48" s="318">
        <v>212</v>
      </c>
      <c r="K48" s="318">
        <v>2535</v>
      </c>
      <c r="L48" s="705" t="s">
        <v>586</v>
      </c>
      <c r="M48" s="706"/>
    </row>
    <row r="49" spans="1:13" customFormat="1" ht="19.350000000000001" customHeight="1" thickTop="1" thickBot="1">
      <c r="A49" s="199">
        <v>4729</v>
      </c>
      <c r="B49" s="59" t="s">
        <v>642</v>
      </c>
      <c r="C49" s="97">
        <v>265458</v>
      </c>
      <c r="D49" s="315">
        <v>3817</v>
      </c>
      <c r="E49" s="97">
        <v>269275</v>
      </c>
      <c r="F49" s="97">
        <f t="shared" si="0"/>
        <v>26453</v>
      </c>
      <c r="G49" s="315">
        <v>6200</v>
      </c>
      <c r="H49" s="315">
        <v>20253</v>
      </c>
      <c r="I49" s="97">
        <f t="shared" si="1"/>
        <v>295728</v>
      </c>
      <c r="J49" s="315">
        <v>92258</v>
      </c>
      <c r="K49" s="315">
        <v>203470</v>
      </c>
      <c r="L49" s="709" t="s">
        <v>644</v>
      </c>
      <c r="M49" s="710"/>
    </row>
    <row r="50" spans="1:13" ht="19.350000000000001" customHeight="1" thickTop="1" thickBot="1">
      <c r="A50" s="200">
        <v>4730</v>
      </c>
      <c r="B50" s="90" t="s">
        <v>627</v>
      </c>
      <c r="C50" s="98">
        <v>1206331</v>
      </c>
      <c r="D50" s="318">
        <v>22379</v>
      </c>
      <c r="E50" s="98">
        <v>1228710</v>
      </c>
      <c r="F50" s="98">
        <f t="shared" si="0"/>
        <v>65443</v>
      </c>
      <c r="G50" s="318">
        <v>42415</v>
      </c>
      <c r="H50" s="318">
        <v>23028</v>
      </c>
      <c r="I50" s="98">
        <f t="shared" si="1"/>
        <v>1294153</v>
      </c>
      <c r="J50" s="318">
        <v>943664</v>
      </c>
      <c r="K50" s="318">
        <v>350489</v>
      </c>
      <c r="L50" s="705" t="s">
        <v>585</v>
      </c>
      <c r="M50" s="706"/>
    </row>
    <row r="51" spans="1:13" ht="21.75" customHeight="1" thickTop="1" thickBot="1">
      <c r="A51" s="199">
        <v>4741</v>
      </c>
      <c r="B51" s="59" t="s">
        <v>634</v>
      </c>
      <c r="C51" s="97">
        <v>2576829</v>
      </c>
      <c r="D51" s="315">
        <v>8937</v>
      </c>
      <c r="E51" s="97">
        <v>2585766</v>
      </c>
      <c r="F51" s="97">
        <f t="shared" si="0"/>
        <v>374294</v>
      </c>
      <c r="G51" s="315">
        <v>328475</v>
      </c>
      <c r="H51" s="315">
        <v>45819</v>
      </c>
      <c r="I51" s="97">
        <f t="shared" si="1"/>
        <v>2960060</v>
      </c>
      <c r="J51" s="315">
        <v>540154</v>
      </c>
      <c r="K51" s="315">
        <v>2419906</v>
      </c>
      <c r="L51" s="709" t="s">
        <v>584</v>
      </c>
      <c r="M51" s="710"/>
    </row>
    <row r="52" spans="1:13" ht="15.75" thickTop="1" thickBot="1">
      <c r="A52" s="200">
        <v>4742</v>
      </c>
      <c r="B52" s="90" t="s">
        <v>706</v>
      </c>
      <c r="C52" s="98">
        <v>18035</v>
      </c>
      <c r="D52" s="318">
        <v>717</v>
      </c>
      <c r="E52" s="98">
        <v>18752</v>
      </c>
      <c r="F52" s="98">
        <f t="shared" si="0"/>
        <v>3783</v>
      </c>
      <c r="G52" s="318">
        <v>2867</v>
      </c>
      <c r="H52" s="318">
        <v>916</v>
      </c>
      <c r="I52" s="98">
        <f t="shared" si="1"/>
        <v>22535</v>
      </c>
      <c r="J52" s="318">
        <v>0</v>
      </c>
      <c r="K52" s="318">
        <v>22535</v>
      </c>
      <c r="L52" s="705" t="s">
        <v>705</v>
      </c>
      <c r="M52" s="706"/>
    </row>
    <row r="53" spans="1:13" ht="23.25" customHeight="1" thickTop="1" thickBot="1">
      <c r="A53" s="199">
        <v>4751</v>
      </c>
      <c r="B53" s="59" t="s">
        <v>626</v>
      </c>
      <c r="C53" s="97">
        <v>127542</v>
      </c>
      <c r="D53" s="315">
        <v>2177</v>
      </c>
      <c r="E53" s="97">
        <v>129719</v>
      </c>
      <c r="F53" s="97">
        <f t="shared" si="0"/>
        <v>63594</v>
      </c>
      <c r="G53" s="315">
        <v>60676</v>
      </c>
      <c r="H53" s="315">
        <v>2918</v>
      </c>
      <c r="I53" s="97">
        <f t="shared" si="1"/>
        <v>193313</v>
      </c>
      <c r="J53" s="315">
        <v>89507</v>
      </c>
      <c r="K53" s="315">
        <v>103806</v>
      </c>
      <c r="L53" s="709" t="s">
        <v>583</v>
      </c>
      <c r="M53" s="710"/>
    </row>
    <row r="54" spans="1:13" ht="40.5" thickTop="1" thickBot="1">
      <c r="A54" s="200">
        <v>4752</v>
      </c>
      <c r="B54" s="90" t="s">
        <v>625</v>
      </c>
      <c r="C54" s="98">
        <v>2010220</v>
      </c>
      <c r="D54" s="318">
        <v>29701</v>
      </c>
      <c r="E54" s="98">
        <v>2039921</v>
      </c>
      <c r="F54" s="98">
        <f t="shared" si="0"/>
        <v>254008</v>
      </c>
      <c r="G54" s="318">
        <v>205602</v>
      </c>
      <c r="H54" s="318">
        <v>48406</v>
      </c>
      <c r="I54" s="98">
        <f t="shared" si="1"/>
        <v>2293929</v>
      </c>
      <c r="J54" s="318">
        <v>229857</v>
      </c>
      <c r="K54" s="318">
        <v>2064072</v>
      </c>
      <c r="L54" s="705" t="s">
        <v>582</v>
      </c>
      <c r="M54" s="706"/>
    </row>
    <row r="55" spans="1:13" ht="21.75" customHeight="1" thickTop="1" thickBot="1">
      <c r="A55" s="199">
        <v>4753</v>
      </c>
      <c r="B55" s="59" t="s">
        <v>624</v>
      </c>
      <c r="C55" s="97">
        <v>69810</v>
      </c>
      <c r="D55" s="315">
        <v>2400</v>
      </c>
      <c r="E55" s="97">
        <v>72210</v>
      </c>
      <c r="F55" s="97">
        <f t="shared" si="0"/>
        <v>22931</v>
      </c>
      <c r="G55" s="315">
        <v>20515</v>
      </c>
      <c r="H55" s="315">
        <v>2416</v>
      </c>
      <c r="I55" s="97">
        <f t="shared" si="1"/>
        <v>95141</v>
      </c>
      <c r="J55" s="315">
        <v>5075</v>
      </c>
      <c r="K55" s="315">
        <v>90066</v>
      </c>
      <c r="L55" s="709" t="s">
        <v>581</v>
      </c>
      <c r="M55" s="710"/>
    </row>
    <row r="56" spans="1:13" ht="15.75" thickTop="1" thickBot="1">
      <c r="A56" s="200">
        <v>4754</v>
      </c>
      <c r="B56" s="90" t="s">
        <v>546</v>
      </c>
      <c r="C56" s="98">
        <v>2465250</v>
      </c>
      <c r="D56" s="318">
        <v>58253</v>
      </c>
      <c r="E56" s="98">
        <v>2523503</v>
      </c>
      <c r="F56" s="98">
        <f t="shared" si="0"/>
        <v>648564</v>
      </c>
      <c r="G56" s="318">
        <v>546114</v>
      </c>
      <c r="H56" s="318">
        <v>102450</v>
      </c>
      <c r="I56" s="98">
        <f t="shared" si="1"/>
        <v>3172067</v>
      </c>
      <c r="J56" s="318">
        <v>337256</v>
      </c>
      <c r="K56" s="318">
        <v>2834811</v>
      </c>
      <c r="L56" s="705" t="s">
        <v>556</v>
      </c>
      <c r="M56" s="706"/>
    </row>
    <row r="57" spans="1:13" ht="19.350000000000001" customHeight="1" thickTop="1" thickBot="1">
      <c r="A57" s="199">
        <v>4755</v>
      </c>
      <c r="B57" s="59" t="s">
        <v>641</v>
      </c>
      <c r="C57" s="97">
        <v>1396718</v>
      </c>
      <c r="D57" s="315">
        <v>19063</v>
      </c>
      <c r="E57" s="97">
        <v>1415781</v>
      </c>
      <c r="F57" s="97">
        <f t="shared" si="0"/>
        <v>326128</v>
      </c>
      <c r="G57" s="315">
        <v>211192</v>
      </c>
      <c r="H57" s="315">
        <v>114936</v>
      </c>
      <c r="I57" s="97">
        <f t="shared" si="1"/>
        <v>1741909</v>
      </c>
      <c r="J57" s="315">
        <v>21085</v>
      </c>
      <c r="K57" s="315">
        <v>1720824</v>
      </c>
      <c r="L57" s="709" t="s">
        <v>580</v>
      </c>
      <c r="M57" s="710"/>
    </row>
    <row r="58" spans="1:13" ht="19.350000000000001" customHeight="1" thickTop="1" thickBot="1">
      <c r="A58" s="200">
        <v>4756</v>
      </c>
      <c r="B58" s="90" t="s">
        <v>635</v>
      </c>
      <c r="C58" s="98">
        <v>33814</v>
      </c>
      <c r="D58" s="318">
        <v>1220</v>
      </c>
      <c r="E58" s="98">
        <v>35034</v>
      </c>
      <c r="F58" s="98">
        <f t="shared" si="0"/>
        <v>18920</v>
      </c>
      <c r="G58" s="318">
        <v>16767</v>
      </c>
      <c r="H58" s="318">
        <v>2153</v>
      </c>
      <c r="I58" s="98">
        <f t="shared" si="1"/>
        <v>53954</v>
      </c>
      <c r="J58" s="318">
        <v>1329</v>
      </c>
      <c r="K58" s="318">
        <v>52625</v>
      </c>
      <c r="L58" s="705" t="s">
        <v>579</v>
      </c>
      <c r="M58" s="706"/>
    </row>
    <row r="59" spans="1:13" ht="24" customHeight="1" thickTop="1">
      <c r="A59" s="450">
        <v>4761</v>
      </c>
      <c r="B59" s="451" t="s">
        <v>636</v>
      </c>
      <c r="C59" s="456">
        <v>244226</v>
      </c>
      <c r="D59" s="457">
        <v>8572</v>
      </c>
      <c r="E59" s="456">
        <v>252798</v>
      </c>
      <c r="F59" s="456">
        <f t="shared" si="0"/>
        <v>208694</v>
      </c>
      <c r="G59" s="457">
        <v>81927</v>
      </c>
      <c r="H59" s="457">
        <v>126767</v>
      </c>
      <c r="I59" s="456">
        <f t="shared" si="1"/>
        <v>461492</v>
      </c>
      <c r="J59" s="457">
        <v>95638</v>
      </c>
      <c r="K59" s="457">
        <v>365854</v>
      </c>
      <c r="L59" s="711" t="s">
        <v>578</v>
      </c>
      <c r="M59" s="712"/>
    </row>
    <row r="60" spans="1:13" ht="26.25" customHeight="1" thickBot="1">
      <c r="A60" s="200">
        <v>4762</v>
      </c>
      <c r="B60" s="90" t="s">
        <v>637</v>
      </c>
      <c r="C60" s="305">
        <v>919</v>
      </c>
      <c r="D60" s="257">
        <v>0</v>
      </c>
      <c r="E60" s="305">
        <v>919</v>
      </c>
      <c r="F60" s="98">
        <f t="shared" si="0"/>
        <v>208</v>
      </c>
      <c r="G60" s="257">
        <v>201</v>
      </c>
      <c r="H60" s="257">
        <v>7</v>
      </c>
      <c r="I60" s="98">
        <f t="shared" si="1"/>
        <v>1127</v>
      </c>
      <c r="J60" s="257">
        <v>360</v>
      </c>
      <c r="K60" s="257">
        <v>767</v>
      </c>
      <c r="L60" s="573" t="s">
        <v>577</v>
      </c>
      <c r="M60" s="573"/>
    </row>
    <row r="61" spans="1:13" ht="21.75" customHeight="1" thickTop="1" thickBot="1">
      <c r="A61" s="199">
        <v>4763</v>
      </c>
      <c r="B61" s="59" t="s">
        <v>638</v>
      </c>
      <c r="C61" s="97">
        <v>113806</v>
      </c>
      <c r="D61" s="315">
        <v>4873</v>
      </c>
      <c r="E61" s="97">
        <v>118679</v>
      </c>
      <c r="F61" s="97">
        <f t="shared" si="0"/>
        <v>77006</v>
      </c>
      <c r="G61" s="315">
        <v>68131</v>
      </c>
      <c r="H61" s="315">
        <v>8875</v>
      </c>
      <c r="I61" s="97">
        <f t="shared" si="1"/>
        <v>195685</v>
      </c>
      <c r="J61" s="315">
        <v>4985</v>
      </c>
      <c r="K61" s="315">
        <v>190700</v>
      </c>
      <c r="L61" s="709" t="s">
        <v>576</v>
      </c>
      <c r="M61" s="710"/>
    </row>
    <row r="62" spans="1:13" ht="15.75" thickTop="1" thickBot="1">
      <c r="A62" s="200">
        <v>4764</v>
      </c>
      <c r="B62" s="90" t="s">
        <v>623</v>
      </c>
      <c r="C62" s="98">
        <v>322574</v>
      </c>
      <c r="D62" s="318">
        <v>743</v>
      </c>
      <c r="E62" s="98">
        <v>323317</v>
      </c>
      <c r="F62" s="98">
        <f t="shared" si="0"/>
        <v>78626</v>
      </c>
      <c r="G62" s="318">
        <v>53789</v>
      </c>
      <c r="H62" s="318">
        <v>24837</v>
      </c>
      <c r="I62" s="98">
        <f t="shared" si="1"/>
        <v>401943</v>
      </c>
      <c r="J62" s="318">
        <v>34739</v>
      </c>
      <c r="K62" s="318">
        <v>367204</v>
      </c>
      <c r="L62" s="705" t="s">
        <v>575</v>
      </c>
      <c r="M62" s="706"/>
    </row>
    <row r="63" spans="1:13" ht="36" customHeight="1" thickTop="1" thickBot="1">
      <c r="A63" s="199">
        <v>4771</v>
      </c>
      <c r="B63" s="59" t="s">
        <v>639</v>
      </c>
      <c r="C63" s="97">
        <v>3572286</v>
      </c>
      <c r="D63" s="315">
        <v>652726</v>
      </c>
      <c r="E63" s="97">
        <v>4225012</v>
      </c>
      <c r="F63" s="97">
        <f t="shared" si="0"/>
        <v>1070414</v>
      </c>
      <c r="G63" s="315">
        <v>998411</v>
      </c>
      <c r="H63" s="315">
        <v>72003</v>
      </c>
      <c r="I63" s="97">
        <f t="shared" si="1"/>
        <v>5295426</v>
      </c>
      <c r="J63" s="315">
        <v>951202</v>
      </c>
      <c r="K63" s="315">
        <v>4344224</v>
      </c>
      <c r="L63" s="709" t="s">
        <v>574</v>
      </c>
      <c r="M63" s="710"/>
    </row>
    <row r="64" spans="1:13" ht="23.25" customHeight="1" thickTop="1" thickBot="1">
      <c r="A64" s="200">
        <v>4772</v>
      </c>
      <c r="B64" s="90" t="s">
        <v>640</v>
      </c>
      <c r="C64" s="98">
        <v>1267965</v>
      </c>
      <c r="D64" s="318">
        <v>23983</v>
      </c>
      <c r="E64" s="98">
        <v>1291948</v>
      </c>
      <c r="F64" s="98">
        <f t="shared" si="0"/>
        <v>330994</v>
      </c>
      <c r="G64" s="318">
        <v>294386</v>
      </c>
      <c r="H64" s="318">
        <v>36608</v>
      </c>
      <c r="I64" s="98">
        <f t="shared" si="1"/>
        <v>1622942</v>
      </c>
      <c r="J64" s="318">
        <v>80893</v>
      </c>
      <c r="K64" s="318">
        <v>1542049</v>
      </c>
      <c r="L64" s="705" t="s">
        <v>573</v>
      </c>
      <c r="M64" s="706"/>
    </row>
    <row r="65" spans="1:13" ht="19.350000000000001" customHeight="1" thickTop="1" thickBot="1">
      <c r="A65" s="199">
        <v>4774</v>
      </c>
      <c r="B65" s="59" t="s">
        <v>547</v>
      </c>
      <c r="C65" s="97">
        <v>22264</v>
      </c>
      <c r="D65" s="315">
        <v>297</v>
      </c>
      <c r="E65" s="97">
        <v>22561</v>
      </c>
      <c r="F65" s="97">
        <f t="shared" si="0"/>
        <v>2292</v>
      </c>
      <c r="G65" s="315">
        <v>1975</v>
      </c>
      <c r="H65" s="315">
        <v>317</v>
      </c>
      <c r="I65" s="97">
        <f t="shared" si="1"/>
        <v>24853</v>
      </c>
      <c r="J65" s="315">
        <v>409</v>
      </c>
      <c r="K65" s="315">
        <v>24444</v>
      </c>
      <c r="L65" s="709" t="s">
        <v>557</v>
      </c>
      <c r="M65" s="710"/>
    </row>
    <row r="66" spans="1:13" ht="20.45" customHeight="1" thickTop="1" thickBot="1">
      <c r="A66" s="200">
        <v>4775</v>
      </c>
      <c r="B66" s="90" t="s">
        <v>569</v>
      </c>
      <c r="C66" s="98">
        <v>3904785</v>
      </c>
      <c r="D66" s="318">
        <v>35019</v>
      </c>
      <c r="E66" s="98">
        <v>3939804</v>
      </c>
      <c r="F66" s="98">
        <f t="shared" si="0"/>
        <v>276141</v>
      </c>
      <c r="G66" s="318">
        <v>149037</v>
      </c>
      <c r="H66" s="318">
        <v>127104</v>
      </c>
      <c r="I66" s="98">
        <f t="shared" si="1"/>
        <v>4215945</v>
      </c>
      <c r="J66" s="318">
        <v>21675</v>
      </c>
      <c r="K66" s="318">
        <v>4194270</v>
      </c>
      <c r="L66" s="705" t="s">
        <v>572</v>
      </c>
      <c r="M66" s="706"/>
    </row>
    <row r="67" spans="1:13" ht="20.25" customHeight="1" thickTop="1" thickBot="1">
      <c r="A67" s="199">
        <v>4776</v>
      </c>
      <c r="B67" s="59" t="s">
        <v>568</v>
      </c>
      <c r="C67" s="97">
        <v>124285</v>
      </c>
      <c r="D67" s="315">
        <v>1928</v>
      </c>
      <c r="E67" s="97">
        <v>126213</v>
      </c>
      <c r="F67" s="97">
        <f t="shared" si="0"/>
        <v>26534</v>
      </c>
      <c r="G67" s="315">
        <v>13214</v>
      </c>
      <c r="H67" s="315">
        <v>13320</v>
      </c>
      <c r="I67" s="97">
        <f t="shared" si="1"/>
        <v>152747</v>
      </c>
      <c r="J67" s="315">
        <v>185</v>
      </c>
      <c r="K67" s="315">
        <v>152562</v>
      </c>
      <c r="L67" s="709" t="s">
        <v>571</v>
      </c>
      <c r="M67" s="710"/>
    </row>
    <row r="68" spans="1:13" ht="19.350000000000001" customHeight="1" thickTop="1" thickBot="1">
      <c r="A68" s="200">
        <v>4777</v>
      </c>
      <c r="B68" s="90" t="s">
        <v>567</v>
      </c>
      <c r="C68" s="98">
        <v>1790</v>
      </c>
      <c r="D68" s="318">
        <v>437</v>
      </c>
      <c r="E68" s="98">
        <v>2227</v>
      </c>
      <c r="F68" s="98">
        <f t="shared" si="0"/>
        <v>504</v>
      </c>
      <c r="G68" s="318">
        <v>300</v>
      </c>
      <c r="H68" s="318">
        <v>204</v>
      </c>
      <c r="I68" s="98">
        <f t="shared" si="1"/>
        <v>2731</v>
      </c>
      <c r="J68" s="318">
        <v>1934</v>
      </c>
      <c r="K68" s="318">
        <v>797</v>
      </c>
      <c r="L68" s="705" t="s">
        <v>570</v>
      </c>
      <c r="M68" s="706"/>
    </row>
    <row r="69" spans="1:13" ht="19.350000000000001" customHeight="1" thickTop="1" thickBot="1">
      <c r="A69" s="199">
        <v>4778</v>
      </c>
      <c r="B69" s="59" t="s">
        <v>721</v>
      </c>
      <c r="C69" s="97">
        <v>11060</v>
      </c>
      <c r="D69" s="315">
        <v>532</v>
      </c>
      <c r="E69" s="97">
        <v>11592</v>
      </c>
      <c r="F69" s="97">
        <f t="shared" si="0"/>
        <v>2446</v>
      </c>
      <c r="G69" s="315">
        <v>1811</v>
      </c>
      <c r="H69" s="315">
        <v>635</v>
      </c>
      <c r="I69" s="97">
        <f t="shared" si="1"/>
        <v>14038</v>
      </c>
      <c r="J69" s="315">
        <v>1168</v>
      </c>
      <c r="K69" s="315">
        <v>12870</v>
      </c>
      <c r="L69" s="709" t="s">
        <v>722</v>
      </c>
      <c r="M69" s="710"/>
    </row>
    <row r="70" spans="1:13" ht="31.15" customHeight="1" thickTop="1" thickBot="1">
      <c r="A70" s="200">
        <v>4779</v>
      </c>
      <c r="B70" s="90" t="s">
        <v>566</v>
      </c>
      <c r="C70" s="98">
        <v>415591</v>
      </c>
      <c r="D70" s="318">
        <v>4913</v>
      </c>
      <c r="E70" s="98">
        <v>420504</v>
      </c>
      <c r="F70" s="98">
        <f t="shared" si="0"/>
        <v>212380</v>
      </c>
      <c r="G70" s="318">
        <v>182722</v>
      </c>
      <c r="H70" s="318">
        <v>29658</v>
      </c>
      <c r="I70" s="98">
        <f t="shared" si="1"/>
        <v>632884</v>
      </c>
      <c r="J70" s="318">
        <v>4864</v>
      </c>
      <c r="K70" s="318">
        <v>628020</v>
      </c>
      <c r="L70" s="705" t="s">
        <v>643</v>
      </c>
      <c r="M70" s="706"/>
    </row>
    <row r="71" spans="1:13" ht="15" thickTop="1">
      <c r="A71" s="199">
        <v>4789</v>
      </c>
      <c r="B71" s="59" t="s">
        <v>724</v>
      </c>
      <c r="C71" s="356">
        <v>11165</v>
      </c>
      <c r="D71" s="355">
        <v>43</v>
      </c>
      <c r="E71" s="356">
        <v>11208</v>
      </c>
      <c r="F71" s="356">
        <f t="shared" si="0"/>
        <v>2207</v>
      </c>
      <c r="G71" s="355">
        <v>1594</v>
      </c>
      <c r="H71" s="355">
        <v>613</v>
      </c>
      <c r="I71" s="356">
        <f t="shared" si="1"/>
        <v>13415</v>
      </c>
      <c r="J71" s="355">
        <v>0</v>
      </c>
      <c r="K71" s="355">
        <v>13415</v>
      </c>
      <c r="L71" s="709" t="s">
        <v>723</v>
      </c>
      <c r="M71" s="710"/>
    </row>
    <row r="72" spans="1:13" ht="27.6" customHeight="1">
      <c r="A72" s="564" t="s">
        <v>207</v>
      </c>
      <c r="B72" s="721"/>
      <c r="C72" s="367">
        <f t="shared" ref="C72:D72" si="2">SUM(C13:C71)</f>
        <v>46293178</v>
      </c>
      <c r="D72" s="357">
        <f t="shared" si="2"/>
        <v>1447871</v>
      </c>
      <c r="E72" s="357">
        <f>SUM(I72-F72)</f>
        <v>47741049</v>
      </c>
      <c r="F72" s="357">
        <f t="shared" ref="F72:K72" si="3">SUM(F13:F71)</f>
        <v>9758626</v>
      </c>
      <c r="G72" s="357">
        <f t="shared" si="3"/>
        <v>7412930</v>
      </c>
      <c r="H72" s="357">
        <f t="shared" si="3"/>
        <v>2345696</v>
      </c>
      <c r="I72" s="357">
        <f t="shared" si="3"/>
        <v>57499675</v>
      </c>
      <c r="J72" s="357">
        <f t="shared" si="3"/>
        <v>10518138</v>
      </c>
      <c r="K72" s="357">
        <f t="shared" si="3"/>
        <v>46981537</v>
      </c>
      <c r="L72" s="566" t="s">
        <v>204</v>
      </c>
      <c r="M72" s="722"/>
    </row>
  </sheetData>
  <mergeCells count="82">
    <mergeCell ref="L50:M50"/>
    <mergeCell ref="B9:B12"/>
    <mergeCell ref="C9:C10"/>
    <mergeCell ref="D9:D10"/>
    <mergeCell ref="E9:E10"/>
    <mergeCell ref="L9:M12"/>
    <mergeCell ref="F10:H10"/>
    <mergeCell ref="I10:K10"/>
    <mergeCell ref="C11:C12"/>
    <mergeCell ref="E11:E12"/>
    <mergeCell ref="F9:H9"/>
    <mergeCell ref="L16:M16"/>
    <mergeCell ref="L17:M17"/>
    <mergeCell ref="L18:M18"/>
    <mergeCell ref="L26:M26"/>
    <mergeCell ref="L27:M27"/>
    <mergeCell ref="L28:M28"/>
    <mergeCell ref="L20:M20"/>
    <mergeCell ref="L21:M21"/>
    <mergeCell ref="L22:M22"/>
    <mergeCell ref="L23:M23"/>
    <mergeCell ref="L24:M24"/>
    <mergeCell ref="L25:M25"/>
    <mergeCell ref="L19:M19"/>
    <mergeCell ref="A2:M2"/>
    <mergeCell ref="A3:M3"/>
    <mergeCell ref="A5:M5"/>
    <mergeCell ref="A6:M6"/>
    <mergeCell ref="L15:M15"/>
    <mergeCell ref="L13:M13"/>
    <mergeCell ref="A8:B8"/>
    <mergeCell ref="L14:M14"/>
    <mergeCell ref="I9:K9"/>
    <mergeCell ref="L8:M8"/>
    <mergeCell ref="A9:A12"/>
    <mergeCell ref="D11:D12"/>
    <mergeCell ref="A4:M4"/>
    <mergeCell ref="A7:M7"/>
    <mergeCell ref="L37:M37"/>
    <mergeCell ref="L43:M43"/>
    <mergeCell ref="L29:M29"/>
    <mergeCell ref="L30:M30"/>
    <mergeCell ref="L31:M31"/>
    <mergeCell ref="L32:M32"/>
    <mergeCell ref="L38:M38"/>
    <mergeCell ref="L42:M42"/>
    <mergeCell ref="L39:M39"/>
    <mergeCell ref="L40:M40"/>
    <mergeCell ref="L41:M41"/>
    <mergeCell ref="L33:M33"/>
    <mergeCell ref="L35:M35"/>
    <mergeCell ref="L36:M36"/>
    <mergeCell ref="L34:M34"/>
    <mergeCell ref="L47:M47"/>
    <mergeCell ref="L48:M48"/>
    <mergeCell ref="L49:M49"/>
    <mergeCell ref="L44:M44"/>
    <mergeCell ref="L46:M46"/>
    <mergeCell ref="L45:M45"/>
    <mergeCell ref="L51:M51"/>
    <mergeCell ref="L52:M52"/>
    <mergeCell ref="L53:M53"/>
    <mergeCell ref="L54:M54"/>
    <mergeCell ref="L55:M55"/>
    <mergeCell ref="L56:M56"/>
    <mergeCell ref="L57:M57"/>
    <mergeCell ref="L58:M58"/>
    <mergeCell ref="L59:M59"/>
    <mergeCell ref="L61:M61"/>
    <mergeCell ref="L71:M71"/>
    <mergeCell ref="A72:B72"/>
    <mergeCell ref="L72:M72"/>
    <mergeCell ref="L69:M69"/>
    <mergeCell ref="L60:M60"/>
    <mergeCell ref="L68:M68"/>
    <mergeCell ref="L70:M70"/>
    <mergeCell ref="L66:M66"/>
    <mergeCell ref="L67:M67"/>
    <mergeCell ref="L62:M62"/>
    <mergeCell ref="L63:M63"/>
    <mergeCell ref="L64:M64"/>
    <mergeCell ref="L65:M65"/>
  </mergeCells>
  <phoneticPr fontId="19" type="noConversion"/>
  <printOptions horizontalCentered="1"/>
  <pageMargins left="0" right="0" top="0.39370078740157483" bottom="0" header="0.51181102362204722" footer="0.51181102362204722"/>
  <pageSetup paperSize="9" scale="75" orientation="landscape" r:id="rId1"/>
  <headerFooter alignWithMargins="0"/>
  <rowBreaks count="2" manualBreakCount="2">
    <brk id="36" max="12" man="1"/>
    <brk id="59" max="12"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3" tint="0.39997558519241921"/>
  </sheetPr>
  <dimension ref="A1:N17"/>
  <sheetViews>
    <sheetView view="pageBreakPreview" zoomScale="80" zoomScaleSheetLayoutView="80" workbookViewId="0">
      <selection activeCell="A5" sqref="A5:K5"/>
    </sheetView>
  </sheetViews>
  <sheetFormatPr defaultColWidth="9.125" defaultRowHeight="14.25"/>
  <cols>
    <col min="1" max="1" width="7.625" style="139" customWidth="1"/>
    <col min="2" max="2" width="30.625" style="76" customWidth="1"/>
    <col min="3" max="9" width="10.75" style="76" customWidth="1"/>
    <col min="10" max="10" width="30.625" style="76" customWidth="1"/>
    <col min="11" max="11" width="7.625" style="76" customWidth="1"/>
    <col min="12" max="12" width="12.75" style="76" customWidth="1"/>
    <col min="13" max="16384" width="9.125" style="76"/>
  </cols>
  <sheetData>
    <row r="1" spans="1:14" s="137" customFormat="1" ht="47.25" customHeight="1">
      <c r="A1" s="626"/>
      <c r="B1" s="626"/>
      <c r="C1" s="626"/>
      <c r="D1" s="626"/>
      <c r="E1" s="626"/>
      <c r="F1" s="626"/>
      <c r="G1" s="626"/>
      <c r="H1" s="626"/>
      <c r="I1" s="626"/>
      <c r="J1" s="626"/>
      <c r="K1" s="626"/>
      <c r="L1" s="140"/>
      <c r="M1" s="140"/>
      <c r="N1" s="140"/>
    </row>
    <row r="2" spans="1:14" ht="18" customHeight="1">
      <c r="A2" s="627" t="s">
        <v>402</v>
      </c>
      <c r="B2" s="627"/>
      <c r="C2" s="627"/>
      <c r="D2" s="627"/>
      <c r="E2" s="627"/>
      <c r="F2" s="627"/>
      <c r="G2" s="627"/>
      <c r="H2" s="627"/>
      <c r="I2" s="627"/>
      <c r="J2" s="627"/>
      <c r="K2" s="627"/>
    </row>
    <row r="3" spans="1:14" ht="15.75" customHeight="1">
      <c r="A3" s="627" t="s">
        <v>101</v>
      </c>
      <c r="B3" s="627"/>
      <c r="C3" s="627"/>
      <c r="D3" s="627"/>
      <c r="E3" s="627"/>
      <c r="F3" s="627"/>
      <c r="G3" s="627"/>
      <c r="H3" s="627"/>
      <c r="I3" s="627"/>
      <c r="J3" s="627"/>
      <c r="K3" s="627"/>
    </row>
    <row r="4" spans="1:14" ht="15.75" customHeight="1">
      <c r="A4" s="627" t="s">
        <v>654</v>
      </c>
      <c r="B4" s="627"/>
      <c r="C4" s="627"/>
      <c r="D4" s="627"/>
      <c r="E4" s="627"/>
      <c r="F4" s="627"/>
      <c r="G4" s="627"/>
      <c r="H4" s="627"/>
      <c r="I4" s="627"/>
      <c r="J4" s="627"/>
      <c r="K4" s="627"/>
    </row>
    <row r="5" spans="1:14" ht="15.75" customHeight="1">
      <c r="A5" s="625" t="s">
        <v>403</v>
      </c>
      <c r="B5" s="625"/>
      <c r="C5" s="625"/>
      <c r="D5" s="625"/>
      <c r="E5" s="625"/>
      <c r="F5" s="625"/>
      <c r="G5" s="625"/>
      <c r="H5" s="625"/>
      <c r="I5" s="625"/>
      <c r="J5" s="625"/>
      <c r="K5" s="625"/>
    </row>
    <row r="6" spans="1:14" ht="19.5" customHeight="1">
      <c r="A6" s="625" t="s">
        <v>262</v>
      </c>
      <c r="B6" s="625"/>
      <c r="C6" s="625"/>
      <c r="D6" s="625"/>
      <c r="E6" s="625"/>
      <c r="F6" s="625"/>
      <c r="G6" s="625"/>
      <c r="H6" s="625"/>
      <c r="I6" s="625"/>
      <c r="J6" s="625"/>
      <c r="K6" s="625"/>
    </row>
    <row r="7" spans="1:14" ht="19.5" customHeight="1">
      <c r="A7" s="625" t="s">
        <v>655</v>
      </c>
      <c r="B7" s="625"/>
      <c r="C7" s="625"/>
      <c r="D7" s="625"/>
      <c r="E7" s="625"/>
      <c r="F7" s="625"/>
      <c r="G7" s="625"/>
      <c r="H7" s="625"/>
      <c r="I7" s="625"/>
      <c r="J7" s="625"/>
      <c r="K7" s="625"/>
    </row>
    <row r="8" spans="1:14" s="138" customFormat="1" ht="39" customHeight="1">
      <c r="A8" s="658" t="s">
        <v>700</v>
      </c>
      <c r="B8" s="658"/>
      <c r="C8" s="629">
        <v>2021</v>
      </c>
      <c r="D8" s="629"/>
      <c r="E8" s="629"/>
      <c r="F8" s="629"/>
      <c r="G8" s="629"/>
      <c r="H8" s="629"/>
      <c r="I8" s="629"/>
      <c r="J8" s="630" t="s">
        <v>129</v>
      </c>
      <c r="K8" s="630"/>
    </row>
    <row r="9" spans="1:14" s="138" customFormat="1" ht="39" customHeight="1">
      <c r="A9" s="581" t="s">
        <v>465</v>
      </c>
      <c r="B9" s="662" t="s">
        <v>210</v>
      </c>
      <c r="C9" s="676" t="s">
        <v>390</v>
      </c>
      <c r="D9" s="676"/>
      <c r="E9" s="676" t="s">
        <v>391</v>
      </c>
      <c r="F9" s="676" t="s">
        <v>392</v>
      </c>
      <c r="G9" s="676" t="s">
        <v>198</v>
      </c>
      <c r="H9" s="676" t="s">
        <v>197</v>
      </c>
      <c r="I9" s="676" t="s">
        <v>393</v>
      </c>
      <c r="J9" s="666" t="s">
        <v>375</v>
      </c>
      <c r="K9" s="666"/>
    </row>
    <row r="10" spans="1:14" s="138" customFormat="1" ht="32.25" customHeight="1">
      <c r="A10" s="665"/>
      <c r="B10" s="663"/>
      <c r="C10" s="669" t="s">
        <v>394</v>
      </c>
      <c r="D10" s="669"/>
      <c r="E10" s="686"/>
      <c r="F10" s="686"/>
      <c r="G10" s="686"/>
      <c r="H10" s="686"/>
      <c r="I10" s="686"/>
      <c r="J10" s="667"/>
      <c r="K10" s="667"/>
    </row>
    <row r="11" spans="1:14" s="138" customFormat="1" ht="39" customHeight="1">
      <c r="A11" s="665"/>
      <c r="B11" s="663"/>
      <c r="C11" s="162" t="s">
        <v>395</v>
      </c>
      <c r="D11" s="162" t="s">
        <v>226</v>
      </c>
      <c r="E11" s="670" t="s">
        <v>427</v>
      </c>
      <c r="F11" s="670" t="s">
        <v>396</v>
      </c>
      <c r="G11" s="670" t="s">
        <v>400</v>
      </c>
      <c r="H11" s="670" t="s">
        <v>401</v>
      </c>
      <c r="I11" s="670" t="s">
        <v>397</v>
      </c>
      <c r="J11" s="667"/>
      <c r="K11" s="667"/>
    </row>
    <row r="12" spans="1:14" s="138" customFormat="1" ht="61.5" customHeight="1">
      <c r="A12" s="751"/>
      <c r="B12" s="664"/>
      <c r="C12" s="163" t="s">
        <v>398</v>
      </c>
      <c r="D12" s="163" t="s">
        <v>399</v>
      </c>
      <c r="E12" s="669"/>
      <c r="F12" s="669"/>
      <c r="G12" s="669"/>
      <c r="H12" s="669"/>
      <c r="I12" s="669"/>
      <c r="J12" s="668"/>
      <c r="K12" s="668"/>
    </row>
    <row r="13" spans="1:14" s="138" customFormat="1" ht="60" customHeight="1" thickBot="1">
      <c r="A13" s="181">
        <v>45</v>
      </c>
      <c r="B13" s="182" t="s">
        <v>533</v>
      </c>
      <c r="C13" s="57">
        <v>2973823</v>
      </c>
      <c r="D13" s="57">
        <v>1111171</v>
      </c>
      <c r="E13" s="57">
        <v>232265</v>
      </c>
      <c r="F13" s="57">
        <v>283081</v>
      </c>
      <c r="G13" s="92">
        <v>13.51</v>
      </c>
      <c r="H13" s="92">
        <v>4.45</v>
      </c>
      <c r="I13" s="57">
        <v>60839</v>
      </c>
      <c r="J13" s="556" t="s">
        <v>538</v>
      </c>
      <c r="K13" s="556"/>
    </row>
    <row r="14" spans="1:14" s="138" customFormat="1" ht="60" customHeight="1" thickBot="1">
      <c r="A14" s="53">
        <v>46</v>
      </c>
      <c r="B14" s="56" t="s">
        <v>534</v>
      </c>
      <c r="C14" s="58">
        <v>9849019</v>
      </c>
      <c r="D14" s="58">
        <v>4795915</v>
      </c>
      <c r="E14" s="58">
        <v>226723</v>
      </c>
      <c r="F14" s="58">
        <v>266293</v>
      </c>
      <c r="G14" s="93">
        <v>9.57</v>
      </c>
      <c r="H14" s="93">
        <v>5.29</v>
      </c>
      <c r="I14" s="58">
        <v>73311</v>
      </c>
      <c r="J14" s="534" t="s">
        <v>537</v>
      </c>
      <c r="K14" s="534"/>
    </row>
    <row r="15" spans="1:14" s="138" customFormat="1" ht="43.5" customHeight="1">
      <c r="A15" s="193">
        <v>47</v>
      </c>
      <c r="B15" s="194" t="s">
        <v>535</v>
      </c>
      <c r="C15" s="63">
        <v>19519027</v>
      </c>
      <c r="D15" s="63">
        <v>8044227</v>
      </c>
      <c r="E15" s="63">
        <v>200813</v>
      </c>
      <c r="F15" s="63">
        <v>244560</v>
      </c>
      <c r="G15" s="141">
        <v>14.47</v>
      </c>
      <c r="H15" s="141">
        <v>3.42</v>
      </c>
      <c r="I15" s="63">
        <v>57804</v>
      </c>
      <c r="J15" s="538" t="s">
        <v>536</v>
      </c>
      <c r="K15" s="538"/>
    </row>
    <row r="16" spans="1:14" s="138" customFormat="1" ht="50.25" customHeight="1">
      <c r="A16" s="671" t="s">
        <v>207</v>
      </c>
      <c r="B16" s="671"/>
      <c r="C16" s="77">
        <v>32341869</v>
      </c>
      <c r="D16" s="77">
        <v>13951313</v>
      </c>
      <c r="E16" s="77">
        <v>210907</v>
      </c>
      <c r="F16" s="77">
        <v>254018</v>
      </c>
      <c r="G16" s="89">
        <v>12.89</v>
      </c>
      <c r="H16" s="89">
        <v>4.08</v>
      </c>
      <c r="I16" s="77">
        <v>62605</v>
      </c>
      <c r="J16" s="672" t="s">
        <v>204</v>
      </c>
      <c r="K16" s="672"/>
    </row>
    <row r="17" spans="1:11" s="138" customFormat="1">
      <c r="A17" s="142" t="s">
        <v>466</v>
      </c>
      <c r="K17" s="143" t="s">
        <v>199</v>
      </c>
    </row>
  </sheetData>
  <mergeCells count="30">
    <mergeCell ref="A16:B16"/>
    <mergeCell ref="J16:K16"/>
    <mergeCell ref="C10:D10"/>
    <mergeCell ref="E11:E12"/>
    <mergeCell ref="F11:F12"/>
    <mergeCell ref="G11:G12"/>
    <mergeCell ref="H11:H12"/>
    <mergeCell ref="I11:I12"/>
    <mergeCell ref="J13:K13"/>
    <mergeCell ref="A8:B8"/>
    <mergeCell ref="J14:K14"/>
    <mergeCell ref="J15:K15"/>
    <mergeCell ref="C9:D9"/>
    <mergeCell ref="C8:I8"/>
    <mergeCell ref="J8:K8"/>
    <mergeCell ref="A9:A12"/>
    <mergeCell ref="B9:B12"/>
    <mergeCell ref="E9:E10"/>
    <mergeCell ref="F9:F10"/>
    <mergeCell ref="G9:G10"/>
    <mergeCell ref="H9:H10"/>
    <mergeCell ref="I9:I10"/>
    <mergeCell ref="J9:K12"/>
    <mergeCell ref="A7:K7"/>
    <mergeCell ref="A1:K1"/>
    <mergeCell ref="A2:K2"/>
    <mergeCell ref="A3:K3"/>
    <mergeCell ref="A5:K5"/>
    <mergeCell ref="A6:K6"/>
    <mergeCell ref="A4:K4"/>
  </mergeCells>
  <printOptions horizontalCentered="1" verticalCentered="1"/>
  <pageMargins left="0" right="0" top="0" bottom="0" header="0.5" footer="0.5"/>
  <pageSetup paperSize="9" scale="85"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3" tint="0.39997558519241921"/>
  </sheetPr>
  <dimension ref="A1:N73"/>
  <sheetViews>
    <sheetView view="pageBreakPreview" topLeftCell="A49" zoomScale="80" zoomScaleSheetLayoutView="80" workbookViewId="0">
      <selection activeCell="F48" sqref="F48"/>
    </sheetView>
  </sheetViews>
  <sheetFormatPr defaultColWidth="9.125" defaultRowHeight="14.25"/>
  <cols>
    <col min="1" max="1" width="6.25" style="139" customWidth="1"/>
    <col min="2" max="2" width="35.875" style="76" customWidth="1"/>
    <col min="3" max="3" width="10.75" style="76" customWidth="1"/>
    <col min="4" max="4" width="11.5" style="76" customWidth="1"/>
    <col min="5" max="9" width="10.75" style="76" customWidth="1"/>
    <col min="10" max="10" width="30.625" style="76" customWidth="1"/>
    <col min="11" max="11" width="5.625" style="76" customWidth="1"/>
    <col min="12" max="16384" width="9.125" style="76"/>
  </cols>
  <sheetData>
    <row r="1" spans="1:11" s="137" customFormat="1" ht="4.7" customHeight="1">
      <c r="A1" s="626"/>
      <c r="B1" s="626"/>
      <c r="C1" s="626"/>
      <c r="D1" s="626"/>
      <c r="E1" s="626"/>
      <c r="F1" s="626"/>
      <c r="G1" s="626"/>
      <c r="H1" s="626"/>
      <c r="I1" s="626"/>
      <c r="J1" s="626"/>
      <c r="K1" s="626"/>
    </row>
    <row r="2" spans="1:11" ht="18" customHeight="1">
      <c r="A2" s="627" t="s">
        <v>402</v>
      </c>
      <c r="B2" s="627"/>
      <c r="C2" s="627"/>
      <c r="D2" s="627"/>
      <c r="E2" s="627"/>
      <c r="F2" s="627"/>
      <c r="G2" s="627"/>
      <c r="H2" s="627"/>
      <c r="I2" s="627"/>
      <c r="J2" s="627"/>
      <c r="K2" s="627"/>
    </row>
    <row r="3" spans="1:11" ht="18" customHeight="1">
      <c r="A3" s="627" t="s">
        <v>101</v>
      </c>
      <c r="B3" s="627"/>
      <c r="C3" s="627"/>
      <c r="D3" s="627"/>
      <c r="E3" s="627"/>
      <c r="F3" s="627"/>
      <c r="G3" s="627"/>
      <c r="H3" s="627"/>
      <c r="I3" s="627"/>
      <c r="J3" s="627"/>
      <c r="K3" s="627"/>
    </row>
    <row r="4" spans="1:11" ht="18" customHeight="1">
      <c r="A4" s="627" t="s">
        <v>656</v>
      </c>
      <c r="B4" s="627"/>
      <c r="C4" s="627"/>
      <c r="D4" s="627"/>
      <c r="E4" s="627"/>
      <c r="F4" s="627"/>
      <c r="G4" s="627"/>
      <c r="H4" s="627"/>
      <c r="I4" s="627"/>
      <c r="J4" s="627"/>
      <c r="K4" s="627"/>
    </row>
    <row r="5" spans="1:11" ht="15.75" customHeight="1">
      <c r="A5" s="625" t="s">
        <v>403</v>
      </c>
      <c r="B5" s="625"/>
      <c r="C5" s="625"/>
      <c r="D5" s="625"/>
      <c r="E5" s="625"/>
      <c r="F5" s="625"/>
      <c r="G5" s="625"/>
      <c r="H5" s="625"/>
      <c r="I5" s="625"/>
      <c r="J5" s="625"/>
      <c r="K5" s="625"/>
    </row>
    <row r="6" spans="1:11" ht="15.75" customHeight="1">
      <c r="A6" s="625" t="s">
        <v>262</v>
      </c>
      <c r="B6" s="625"/>
      <c r="C6" s="625"/>
      <c r="D6" s="625"/>
      <c r="E6" s="625"/>
      <c r="F6" s="625"/>
      <c r="G6" s="625"/>
      <c r="H6" s="625"/>
      <c r="I6" s="625"/>
      <c r="J6" s="625"/>
      <c r="K6" s="625"/>
    </row>
    <row r="7" spans="1:11" ht="15.75" customHeight="1">
      <c r="A7" s="625" t="s">
        <v>657</v>
      </c>
      <c r="B7" s="625"/>
      <c r="C7" s="625"/>
      <c r="D7" s="625"/>
      <c r="E7" s="625"/>
      <c r="F7" s="625"/>
      <c r="G7" s="625"/>
      <c r="H7" s="625"/>
      <c r="I7" s="625"/>
      <c r="J7" s="625"/>
      <c r="K7" s="625"/>
    </row>
    <row r="8" spans="1:11" ht="19.5" customHeight="1">
      <c r="A8" s="658" t="s">
        <v>701</v>
      </c>
      <c r="B8" s="658"/>
      <c r="C8" s="254"/>
      <c r="D8" s="254"/>
      <c r="E8" s="254"/>
      <c r="F8" s="403">
        <v>2021</v>
      </c>
      <c r="G8" s="254"/>
      <c r="H8" s="254"/>
      <c r="I8" s="254"/>
      <c r="J8" s="630" t="s">
        <v>320</v>
      </c>
      <c r="K8" s="630"/>
    </row>
    <row r="9" spans="1:11" s="138" customFormat="1" ht="30" customHeight="1">
      <c r="A9" s="581" t="s">
        <v>465</v>
      </c>
      <c r="B9" s="662" t="s">
        <v>210</v>
      </c>
      <c r="C9" s="676" t="s">
        <v>390</v>
      </c>
      <c r="D9" s="676"/>
      <c r="E9" s="676" t="s">
        <v>391</v>
      </c>
      <c r="F9" s="676" t="s">
        <v>392</v>
      </c>
      <c r="G9" s="676" t="s">
        <v>198</v>
      </c>
      <c r="H9" s="676" t="s">
        <v>197</v>
      </c>
      <c r="I9" s="676" t="s">
        <v>393</v>
      </c>
      <c r="J9" s="666" t="s">
        <v>375</v>
      </c>
      <c r="K9" s="666"/>
    </row>
    <row r="10" spans="1:11" s="138" customFormat="1" ht="42" customHeight="1">
      <c r="A10" s="665"/>
      <c r="B10" s="663"/>
      <c r="C10" s="669" t="s">
        <v>394</v>
      </c>
      <c r="D10" s="669"/>
      <c r="E10" s="686"/>
      <c r="F10" s="686"/>
      <c r="G10" s="686"/>
      <c r="H10" s="686"/>
      <c r="I10" s="686"/>
      <c r="J10" s="667"/>
      <c r="K10" s="667"/>
    </row>
    <row r="11" spans="1:11" s="138" customFormat="1" ht="28.35" customHeight="1">
      <c r="A11" s="665"/>
      <c r="B11" s="663"/>
      <c r="C11" s="165" t="s">
        <v>395</v>
      </c>
      <c r="D11" s="165" t="s">
        <v>226</v>
      </c>
      <c r="E11" s="670" t="s">
        <v>427</v>
      </c>
      <c r="F11" s="670" t="s">
        <v>396</v>
      </c>
      <c r="G11" s="670" t="s">
        <v>400</v>
      </c>
      <c r="H11" s="670" t="s">
        <v>401</v>
      </c>
      <c r="I11" s="670" t="s">
        <v>397</v>
      </c>
      <c r="J11" s="667"/>
      <c r="K11" s="667"/>
    </row>
    <row r="12" spans="1:11" s="138" customFormat="1" ht="42" customHeight="1">
      <c r="A12" s="751"/>
      <c r="B12" s="664"/>
      <c r="C12" s="164" t="s">
        <v>398</v>
      </c>
      <c r="D12" s="164" t="s">
        <v>399</v>
      </c>
      <c r="E12" s="669"/>
      <c r="F12" s="669"/>
      <c r="G12" s="669"/>
      <c r="H12" s="669"/>
      <c r="I12" s="669"/>
      <c r="J12" s="668"/>
      <c r="K12" s="668"/>
    </row>
    <row r="13" spans="1:11" s="138" customFormat="1" ht="24.75" customHeight="1">
      <c r="A13" s="202">
        <v>4511</v>
      </c>
      <c r="B13" s="198" t="s">
        <v>559</v>
      </c>
      <c r="C13" s="208">
        <v>1288422</v>
      </c>
      <c r="D13" s="208">
        <v>341409</v>
      </c>
      <c r="E13" s="208">
        <v>399007</v>
      </c>
      <c r="F13" s="208">
        <v>463252</v>
      </c>
      <c r="G13" s="217">
        <v>10.56</v>
      </c>
      <c r="H13" s="217">
        <v>3.31</v>
      </c>
      <c r="I13" s="208">
        <v>82746</v>
      </c>
      <c r="J13" s="713" t="s">
        <v>558</v>
      </c>
      <c r="K13" s="714"/>
    </row>
    <row r="14" spans="1:11" s="138" customFormat="1" ht="21.75" customHeight="1">
      <c r="A14" s="200">
        <v>4512</v>
      </c>
      <c r="B14" s="90" t="s">
        <v>560</v>
      </c>
      <c r="C14" s="210">
        <v>612681</v>
      </c>
      <c r="D14" s="210">
        <v>119375</v>
      </c>
      <c r="E14" s="210">
        <v>456938</v>
      </c>
      <c r="F14" s="210">
        <v>577473</v>
      </c>
      <c r="G14" s="145">
        <v>14.01</v>
      </c>
      <c r="H14" s="145">
        <v>6.86</v>
      </c>
      <c r="I14" s="210">
        <v>65054</v>
      </c>
      <c r="J14" s="706" t="s">
        <v>561</v>
      </c>
      <c r="K14" s="706"/>
    </row>
    <row r="15" spans="1:11" s="138" customFormat="1" ht="27" customHeight="1">
      <c r="A15" s="199">
        <v>4519</v>
      </c>
      <c r="B15" s="59" t="s">
        <v>718</v>
      </c>
      <c r="C15" s="212">
        <v>13452</v>
      </c>
      <c r="D15" s="212">
        <v>16120</v>
      </c>
      <c r="E15" s="212">
        <v>86467</v>
      </c>
      <c r="F15" s="212">
        <v>155046</v>
      </c>
      <c r="G15" s="94">
        <v>42.3</v>
      </c>
      <c r="H15" s="94">
        <v>1.93</v>
      </c>
      <c r="I15" s="212">
        <v>47133</v>
      </c>
      <c r="J15" s="709" t="s">
        <v>719</v>
      </c>
      <c r="K15" s="710"/>
    </row>
    <row r="16" spans="1:11" s="138" customFormat="1" ht="21.75" customHeight="1">
      <c r="A16" s="200">
        <v>4531</v>
      </c>
      <c r="B16" s="90" t="s">
        <v>562</v>
      </c>
      <c r="C16" s="210">
        <v>415317</v>
      </c>
      <c r="D16" s="210">
        <v>454436</v>
      </c>
      <c r="E16" s="210">
        <v>101437</v>
      </c>
      <c r="F16" s="210">
        <v>132305</v>
      </c>
      <c r="G16" s="145">
        <v>16.48</v>
      </c>
      <c r="H16" s="145">
        <v>6.85</v>
      </c>
      <c r="I16" s="210">
        <v>50866</v>
      </c>
      <c r="J16" s="706" t="s">
        <v>608</v>
      </c>
      <c r="K16" s="706"/>
    </row>
    <row r="17" spans="1:11" s="138" customFormat="1" ht="19.5">
      <c r="A17" s="199">
        <v>4532</v>
      </c>
      <c r="B17" s="59" t="s">
        <v>563</v>
      </c>
      <c r="C17" s="212">
        <v>588862</v>
      </c>
      <c r="D17" s="212">
        <v>145437</v>
      </c>
      <c r="E17" s="212">
        <v>331990</v>
      </c>
      <c r="F17" s="212">
        <v>392479</v>
      </c>
      <c r="G17" s="94">
        <v>14.36</v>
      </c>
      <c r="H17" s="94">
        <v>1.05</v>
      </c>
      <c r="I17" s="212">
        <v>65277</v>
      </c>
      <c r="J17" s="709" t="s">
        <v>607</v>
      </c>
      <c r="K17" s="710"/>
    </row>
    <row r="18" spans="1:11" s="138" customFormat="1" ht="19.5">
      <c r="A18" s="200">
        <v>4539</v>
      </c>
      <c r="B18" s="90" t="s">
        <v>564</v>
      </c>
      <c r="C18" s="210">
        <v>55089</v>
      </c>
      <c r="D18" s="210">
        <v>34394</v>
      </c>
      <c r="E18" s="210">
        <v>112599</v>
      </c>
      <c r="F18" s="210">
        <v>121562</v>
      </c>
      <c r="G18" s="145">
        <v>5.51</v>
      </c>
      <c r="H18" s="145">
        <v>1.87</v>
      </c>
      <c r="I18" s="210">
        <v>43046</v>
      </c>
      <c r="J18" s="706" t="s">
        <v>606</v>
      </c>
      <c r="K18" s="706"/>
    </row>
    <row r="19" spans="1:11" s="138" customFormat="1">
      <c r="A19" s="199">
        <v>4610</v>
      </c>
      <c r="B19" s="59" t="s">
        <v>539</v>
      </c>
      <c r="C19" s="212">
        <v>12621</v>
      </c>
      <c r="D19" s="212">
        <v>13357</v>
      </c>
      <c r="E19" s="212">
        <v>125318</v>
      </c>
      <c r="F19" s="212">
        <v>155264</v>
      </c>
      <c r="G19" s="94">
        <v>10.050000000000001</v>
      </c>
      <c r="H19" s="94">
        <v>9.24</v>
      </c>
      <c r="I19" s="212">
        <v>64215</v>
      </c>
      <c r="J19" s="709" t="s">
        <v>548</v>
      </c>
      <c r="K19" s="710"/>
    </row>
    <row r="20" spans="1:11" s="138" customFormat="1">
      <c r="A20" s="200">
        <v>4620</v>
      </c>
      <c r="B20" s="90" t="s">
        <v>565</v>
      </c>
      <c r="C20" s="210">
        <v>-72207</v>
      </c>
      <c r="D20" s="210">
        <v>111936</v>
      </c>
      <c r="E20" s="210">
        <v>27521</v>
      </c>
      <c r="F20" s="210">
        <v>67568</v>
      </c>
      <c r="G20" s="145">
        <v>46.35</v>
      </c>
      <c r="H20" s="145">
        <v>12.92</v>
      </c>
      <c r="I20" s="210">
        <v>66195</v>
      </c>
      <c r="J20" s="706" t="s">
        <v>605</v>
      </c>
      <c r="K20" s="706"/>
    </row>
    <row r="21" spans="1:11" s="138" customFormat="1">
      <c r="A21" s="199">
        <v>4631</v>
      </c>
      <c r="B21" s="59" t="s">
        <v>540</v>
      </c>
      <c r="C21" s="212">
        <v>217675</v>
      </c>
      <c r="D21" s="212">
        <v>99822</v>
      </c>
      <c r="E21" s="212">
        <v>147248</v>
      </c>
      <c r="F21" s="212">
        <v>182052</v>
      </c>
      <c r="G21" s="94">
        <v>15.55</v>
      </c>
      <c r="H21" s="94">
        <v>3.56</v>
      </c>
      <c r="I21" s="212">
        <v>45685</v>
      </c>
      <c r="J21" s="709" t="s">
        <v>549</v>
      </c>
      <c r="K21" s="710"/>
    </row>
    <row r="22" spans="1:11" s="138" customFormat="1">
      <c r="A22" s="200">
        <v>4632</v>
      </c>
      <c r="B22" s="90" t="s">
        <v>609</v>
      </c>
      <c r="C22" s="210">
        <v>474730</v>
      </c>
      <c r="D22" s="210">
        <v>93838</v>
      </c>
      <c r="E22" s="210">
        <v>300496</v>
      </c>
      <c r="F22" s="210">
        <v>350048</v>
      </c>
      <c r="G22" s="145">
        <v>11.65</v>
      </c>
      <c r="H22" s="145">
        <v>2.5</v>
      </c>
      <c r="I22" s="210">
        <v>49156</v>
      </c>
      <c r="J22" s="706" t="s">
        <v>604</v>
      </c>
      <c r="K22" s="706"/>
    </row>
    <row r="23" spans="1:11" s="138" customFormat="1" ht="26.25" customHeight="1">
      <c r="A23" s="199">
        <v>4641</v>
      </c>
      <c r="B23" s="59" t="s">
        <v>610</v>
      </c>
      <c r="C23" s="212">
        <v>623359</v>
      </c>
      <c r="D23" s="212">
        <v>54053</v>
      </c>
      <c r="E23" s="212">
        <v>413916</v>
      </c>
      <c r="F23" s="212">
        <v>475130</v>
      </c>
      <c r="G23" s="94">
        <v>11.9</v>
      </c>
      <c r="H23" s="94">
        <v>0.98</v>
      </c>
      <c r="I23" s="212">
        <v>36229</v>
      </c>
      <c r="J23" s="709" t="s">
        <v>603</v>
      </c>
      <c r="K23" s="710"/>
    </row>
    <row r="24" spans="1:11" s="138" customFormat="1" ht="44.45" customHeight="1">
      <c r="A24" s="200">
        <v>4647</v>
      </c>
      <c r="B24" s="90" t="s">
        <v>611</v>
      </c>
      <c r="C24" s="210">
        <v>883755</v>
      </c>
      <c r="D24" s="210">
        <v>190409</v>
      </c>
      <c r="E24" s="210">
        <v>451254</v>
      </c>
      <c r="F24" s="210">
        <v>614349</v>
      </c>
      <c r="G24" s="145">
        <v>6.09</v>
      </c>
      <c r="H24" s="145">
        <v>20.46</v>
      </c>
      <c r="I24" s="210">
        <v>77718</v>
      </c>
      <c r="J24" s="706" t="s">
        <v>602</v>
      </c>
      <c r="K24" s="706"/>
    </row>
    <row r="25" spans="1:11" s="138" customFormat="1" ht="52.5" customHeight="1">
      <c r="A25" s="199">
        <v>4648</v>
      </c>
      <c r="B25" s="59" t="s">
        <v>612</v>
      </c>
      <c r="C25" s="212">
        <v>310705</v>
      </c>
      <c r="D25" s="212">
        <v>126612</v>
      </c>
      <c r="E25" s="212">
        <v>181226</v>
      </c>
      <c r="F25" s="212">
        <v>224826</v>
      </c>
      <c r="G25" s="94">
        <v>17.77</v>
      </c>
      <c r="H25" s="94">
        <v>1.62</v>
      </c>
      <c r="I25" s="212">
        <v>51115</v>
      </c>
      <c r="J25" s="709" t="s">
        <v>601</v>
      </c>
      <c r="K25" s="710"/>
    </row>
    <row r="26" spans="1:11" s="434" customFormat="1" ht="43.5" customHeight="1">
      <c r="A26" s="200">
        <v>4649</v>
      </c>
      <c r="B26" s="90" t="s">
        <v>728</v>
      </c>
      <c r="C26" s="210">
        <v>0</v>
      </c>
      <c r="D26" s="210">
        <v>0</v>
      </c>
      <c r="E26" s="210">
        <v>0</v>
      </c>
      <c r="F26" s="210">
        <v>0</v>
      </c>
      <c r="G26" s="145">
        <v>0</v>
      </c>
      <c r="H26" s="145">
        <v>0</v>
      </c>
      <c r="I26" s="210">
        <v>0</v>
      </c>
      <c r="J26" s="706" t="s">
        <v>720</v>
      </c>
      <c r="K26" s="706"/>
    </row>
    <row r="27" spans="1:11" s="138" customFormat="1" ht="19.5">
      <c r="A27" s="199">
        <v>4651</v>
      </c>
      <c r="B27" s="59" t="s">
        <v>613</v>
      </c>
      <c r="C27" s="212">
        <v>25768</v>
      </c>
      <c r="D27" s="212">
        <v>29665</v>
      </c>
      <c r="E27" s="212">
        <v>207202</v>
      </c>
      <c r="F27" s="212">
        <v>244029</v>
      </c>
      <c r="G27" s="94">
        <v>13.3</v>
      </c>
      <c r="H27" s="94">
        <v>1.79</v>
      </c>
      <c r="I27" s="212">
        <v>109869</v>
      </c>
      <c r="J27" s="709" t="s">
        <v>600</v>
      </c>
      <c r="K27" s="710"/>
    </row>
    <row r="28" spans="1:11" s="138" customFormat="1" ht="19.5">
      <c r="A28" s="200">
        <v>4652</v>
      </c>
      <c r="B28" s="90" t="s">
        <v>614</v>
      </c>
      <c r="C28" s="210">
        <v>25627</v>
      </c>
      <c r="D28" s="210">
        <v>162671</v>
      </c>
      <c r="E28" s="210">
        <v>97837</v>
      </c>
      <c r="F28" s="210">
        <v>123756</v>
      </c>
      <c r="G28" s="145">
        <v>15.81</v>
      </c>
      <c r="H28" s="145">
        <v>5.14</v>
      </c>
      <c r="I28" s="210">
        <v>82742</v>
      </c>
      <c r="J28" s="706" t="s">
        <v>599</v>
      </c>
      <c r="K28" s="706"/>
    </row>
    <row r="29" spans="1:11" s="138" customFormat="1" ht="19.350000000000001" customHeight="1">
      <c r="A29" s="199">
        <v>4653</v>
      </c>
      <c r="B29" s="59" t="s">
        <v>615</v>
      </c>
      <c r="C29" s="212">
        <v>102937</v>
      </c>
      <c r="D29" s="212">
        <v>35105</v>
      </c>
      <c r="E29" s="212">
        <v>184293</v>
      </c>
      <c r="F29" s="212">
        <v>217889</v>
      </c>
      <c r="G29" s="94">
        <v>14.28</v>
      </c>
      <c r="H29" s="94">
        <v>1.1399999999999999</v>
      </c>
      <c r="I29" s="212">
        <v>45532</v>
      </c>
      <c r="J29" s="709" t="s">
        <v>598</v>
      </c>
      <c r="K29" s="710"/>
    </row>
    <row r="30" spans="1:11" s="138" customFormat="1">
      <c r="A30" s="201">
        <v>4659</v>
      </c>
      <c r="B30" s="197" t="s">
        <v>616</v>
      </c>
      <c r="C30" s="216">
        <v>1950831</v>
      </c>
      <c r="D30" s="216">
        <v>1831599</v>
      </c>
      <c r="E30" s="216">
        <v>181355</v>
      </c>
      <c r="F30" s="216">
        <v>222903</v>
      </c>
      <c r="G30" s="206">
        <v>11.47</v>
      </c>
      <c r="H30" s="206">
        <v>7.17</v>
      </c>
      <c r="I30" s="216">
        <v>86152</v>
      </c>
      <c r="J30" s="708" t="s">
        <v>550</v>
      </c>
      <c r="K30" s="708"/>
    </row>
    <row r="31" spans="1:11" s="138" customFormat="1" ht="19.350000000000001" customHeight="1">
      <c r="A31" s="199">
        <v>4661</v>
      </c>
      <c r="B31" s="59" t="s">
        <v>617</v>
      </c>
      <c r="C31" s="215">
        <v>3434</v>
      </c>
      <c r="D31" s="215">
        <v>20513</v>
      </c>
      <c r="E31" s="215">
        <v>108312</v>
      </c>
      <c r="F31" s="215">
        <v>180171</v>
      </c>
      <c r="G31" s="94">
        <v>37.21</v>
      </c>
      <c r="H31" s="94">
        <v>2.67</v>
      </c>
      <c r="I31" s="215">
        <v>89187</v>
      </c>
      <c r="J31" s="709" t="s">
        <v>597</v>
      </c>
      <c r="K31" s="710"/>
    </row>
    <row r="32" spans="1:11" s="138" customFormat="1">
      <c r="A32" s="200">
        <v>4662</v>
      </c>
      <c r="B32" s="90" t="s">
        <v>541</v>
      </c>
      <c r="C32" s="214">
        <v>20931</v>
      </c>
      <c r="D32" s="214">
        <v>5496</v>
      </c>
      <c r="E32" s="214">
        <v>205697</v>
      </c>
      <c r="F32" s="214">
        <v>232804</v>
      </c>
      <c r="G32" s="145">
        <v>7.92</v>
      </c>
      <c r="H32" s="145">
        <v>3.72</v>
      </c>
      <c r="I32" s="214">
        <v>40409</v>
      </c>
      <c r="J32" s="706" t="s">
        <v>551</v>
      </c>
      <c r="K32" s="706"/>
    </row>
    <row r="33" spans="1:14" s="138" customFormat="1" ht="23.25" customHeight="1">
      <c r="A33" s="199">
        <v>4663</v>
      </c>
      <c r="B33" s="59" t="s">
        <v>618</v>
      </c>
      <c r="C33" s="215">
        <v>4743543</v>
      </c>
      <c r="D33" s="215">
        <v>1863263</v>
      </c>
      <c r="E33" s="215">
        <v>254972</v>
      </c>
      <c r="F33" s="215">
        <v>280164</v>
      </c>
      <c r="G33" s="94">
        <v>6.52</v>
      </c>
      <c r="H33" s="94">
        <v>2.4700000000000002</v>
      </c>
      <c r="I33" s="215">
        <v>71267</v>
      </c>
      <c r="J33" s="709" t="s">
        <v>596</v>
      </c>
      <c r="K33" s="710"/>
    </row>
    <row r="34" spans="1:14" customFormat="1" ht="25.5" customHeight="1" thickBot="1">
      <c r="A34" s="347">
        <v>4669</v>
      </c>
      <c r="B34" s="348" t="s">
        <v>732</v>
      </c>
      <c r="C34" s="349">
        <v>208356</v>
      </c>
      <c r="D34" s="349">
        <v>61406</v>
      </c>
      <c r="E34" s="350">
        <v>278396</v>
      </c>
      <c r="F34" s="350">
        <v>336455</v>
      </c>
      <c r="G34" s="350">
        <v>14.66</v>
      </c>
      <c r="H34" s="350">
        <v>2.6</v>
      </c>
      <c r="I34" s="354">
        <v>62852</v>
      </c>
      <c r="J34" s="705" t="s">
        <v>733</v>
      </c>
      <c r="K34" s="706"/>
      <c r="L34" s="76"/>
      <c r="M34" s="76"/>
      <c r="N34" s="7"/>
    </row>
    <row r="35" spans="1:14" s="138" customFormat="1" ht="19.350000000000001" customHeight="1">
      <c r="A35" s="199">
        <v>4690</v>
      </c>
      <c r="B35" s="59" t="s">
        <v>542</v>
      </c>
      <c r="C35" s="215">
        <v>6997</v>
      </c>
      <c r="D35" s="215">
        <v>16534</v>
      </c>
      <c r="E35" s="215">
        <v>76348</v>
      </c>
      <c r="F35" s="215">
        <v>127489</v>
      </c>
      <c r="G35" s="94">
        <v>38.81</v>
      </c>
      <c r="H35" s="94">
        <v>1.3</v>
      </c>
      <c r="I35" s="215">
        <v>52655</v>
      </c>
      <c r="J35" s="709" t="s">
        <v>552</v>
      </c>
      <c r="K35" s="710"/>
    </row>
    <row r="36" spans="1:14" s="138" customFormat="1">
      <c r="A36" s="200">
        <v>4691</v>
      </c>
      <c r="B36" s="90" t="s">
        <v>619</v>
      </c>
      <c r="C36" s="210">
        <v>74041</v>
      </c>
      <c r="D36" s="210">
        <v>11383</v>
      </c>
      <c r="E36" s="210">
        <v>799092</v>
      </c>
      <c r="F36" s="210">
        <v>841229</v>
      </c>
      <c r="G36" s="145">
        <v>4.0599999999999996</v>
      </c>
      <c r="H36" s="145">
        <v>0.95</v>
      </c>
      <c r="I36" s="210">
        <v>107388</v>
      </c>
      <c r="J36" s="705" t="s">
        <v>595</v>
      </c>
      <c r="K36" s="706"/>
    </row>
    <row r="37" spans="1:14" s="138" customFormat="1" ht="19.5" customHeight="1">
      <c r="A37" s="199">
        <v>4692</v>
      </c>
      <c r="B37" s="59" t="s">
        <v>620</v>
      </c>
      <c r="C37" s="215">
        <v>235917</v>
      </c>
      <c r="D37" s="215">
        <v>68254</v>
      </c>
      <c r="E37" s="215">
        <v>365517</v>
      </c>
      <c r="F37" s="215">
        <v>383627</v>
      </c>
      <c r="G37" s="94">
        <v>4.1500000000000004</v>
      </c>
      <c r="H37" s="94">
        <v>0.56999999999999995</v>
      </c>
      <c r="I37" s="215">
        <v>82036</v>
      </c>
      <c r="J37" s="709" t="s">
        <v>594</v>
      </c>
      <c r="K37" s="710"/>
    </row>
    <row r="38" spans="1:14" s="138" customFormat="1" ht="13.9" customHeight="1">
      <c r="A38" s="200">
        <v>4712</v>
      </c>
      <c r="B38" s="90" t="s">
        <v>543</v>
      </c>
      <c r="C38" s="210">
        <v>151552</v>
      </c>
      <c r="D38" s="210">
        <v>180297</v>
      </c>
      <c r="E38" s="210">
        <v>83183</v>
      </c>
      <c r="F38" s="210">
        <v>146186</v>
      </c>
      <c r="G38" s="145">
        <v>37.549999999999997</v>
      </c>
      <c r="H38" s="145">
        <v>5.55</v>
      </c>
      <c r="I38" s="210">
        <v>43687</v>
      </c>
      <c r="J38" s="705" t="s">
        <v>553</v>
      </c>
      <c r="K38" s="706"/>
    </row>
    <row r="39" spans="1:14" s="138" customFormat="1">
      <c r="A39" s="199">
        <v>4714</v>
      </c>
      <c r="B39" s="59" t="s">
        <v>544</v>
      </c>
      <c r="C39" s="215">
        <v>480484</v>
      </c>
      <c r="D39" s="215">
        <v>511804</v>
      </c>
      <c r="E39" s="215">
        <v>54037</v>
      </c>
      <c r="F39" s="215">
        <v>88079</v>
      </c>
      <c r="G39" s="94">
        <v>31.41</v>
      </c>
      <c r="H39" s="94">
        <v>7.24</v>
      </c>
      <c r="I39" s="215">
        <v>27209</v>
      </c>
      <c r="J39" s="709" t="s">
        <v>554</v>
      </c>
      <c r="K39" s="710"/>
    </row>
    <row r="40" spans="1:14" s="138" customFormat="1" ht="23.25" customHeight="1">
      <c r="A40" s="200">
        <v>4719</v>
      </c>
      <c r="B40" s="90" t="s">
        <v>645</v>
      </c>
      <c r="C40" s="210">
        <v>2691306</v>
      </c>
      <c r="D40" s="210">
        <v>1368997</v>
      </c>
      <c r="E40" s="210">
        <v>272738</v>
      </c>
      <c r="F40" s="210">
        <v>328504</v>
      </c>
      <c r="G40" s="145">
        <v>15.51</v>
      </c>
      <c r="H40" s="145">
        <v>1.46</v>
      </c>
      <c r="I40" s="210">
        <v>91309</v>
      </c>
      <c r="J40" s="705" t="s">
        <v>593</v>
      </c>
      <c r="K40" s="706"/>
    </row>
    <row r="41" spans="1:14" s="138" customFormat="1">
      <c r="A41" s="199">
        <v>4720</v>
      </c>
      <c r="B41" s="59" t="s">
        <v>622</v>
      </c>
      <c r="C41" s="215">
        <v>217411</v>
      </c>
      <c r="D41" s="215">
        <v>150148</v>
      </c>
      <c r="E41" s="215">
        <v>93269</v>
      </c>
      <c r="F41" s="215">
        <v>117891</v>
      </c>
      <c r="G41" s="94">
        <v>14.6</v>
      </c>
      <c r="H41" s="94">
        <v>6.28</v>
      </c>
      <c r="I41" s="215">
        <v>37574</v>
      </c>
      <c r="J41" s="709" t="s">
        <v>592</v>
      </c>
      <c r="K41" s="710"/>
    </row>
    <row r="42" spans="1:14" s="434" customFormat="1">
      <c r="A42" s="200">
        <v>4722</v>
      </c>
      <c r="B42" s="90" t="s">
        <v>632</v>
      </c>
      <c r="C42" s="210">
        <v>160</v>
      </c>
      <c r="D42" s="210">
        <v>216</v>
      </c>
      <c r="E42" s="210">
        <v>62750</v>
      </c>
      <c r="F42" s="210">
        <v>95000</v>
      </c>
      <c r="G42" s="145">
        <v>24.21</v>
      </c>
      <c r="H42" s="145">
        <v>9.74</v>
      </c>
      <c r="I42" s="210">
        <v>36000</v>
      </c>
      <c r="J42" s="705" t="s">
        <v>591</v>
      </c>
      <c r="K42" s="706"/>
    </row>
    <row r="43" spans="1:14" s="138" customFormat="1">
      <c r="A43" s="199">
        <v>4723</v>
      </c>
      <c r="B43" s="59" t="s">
        <v>631</v>
      </c>
      <c r="C43" s="215">
        <v>5450</v>
      </c>
      <c r="D43" s="215">
        <v>2238</v>
      </c>
      <c r="E43" s="215">
        <v>116694</v>
      </c>
      <c r="F43" s="215">
        <v>143295</v>
      </c>
      <c r="G43" s="94">
        <v>11.85</v>
      </c>
      <c r="H43" s="94">
        <v>6.71</v>
      </c>
      <c r="I43" s="215">
        <v>40683</v>
      </c>
      <c r="J43" s="709" t="s">
        <v>590</v>
      </c>
      <c r="K43" s="710"/>
    </row>
    <row r="44" spans="1:14" s="138" customFormat="1">
      <c r="A44" s="200">
        <v>4724</v>
      </c>
      <c r="B44" s="90" t="s">
        <v>630</v>
      </c>
      <c r="C44" s="210">
        <v>1129094</v>
      </c>
      <c r="D44" s="210">
        <v>211617</v>
      </c>
      <c r="E44" s="210">
        <v>354951</v>
      </c>
      <c r="F44" s="210">
        <v>404679</v>
      </c>
      <c r="G44" s="145">
        <v>5.76</v>
      </c>
      <c r="H44" s="145">
        <v>6.53</v>
      </c>
      <c r="I44" s="210">
        <v>57458</v>
      </c>
      <c r="J44" s="705" t="s">
        <v>589</v>
      </c>
      <c r="K44" s="706"/>
    </row>
    <row r="45" spans="1:14" s="138" customFormat="1" ht="14.25" customHeight="1">
      <c r="A45" s="199">
        <v>4725</v>
      </c>
      <c r="B45" s="59" t="s">
        <v>629</v>
      </c>
      <c r="C45" s="215">
        <v>63009</v>
      </c>
      <c r="D45" s="215">
        <v>19078</v>
      </c>
      <c r="E45" s="215">
        <v>146643</v>
      </c>
      <c r="F45" s="215">
        <v>155440</v>
      </c>
      <c r="G45" s="94">
        <v>1.48</v>
      </c>
      <c r="H45" s="94">
        <v>4.18</v>
      </c>
      <c r="I45" s="215">
        <v>37928</v>
      </c>
      <c r="J45" s="709" t="s">
        <v>588</v>
      </c>
      <c r="K45" s="710"/>
    </row>
    <row r="46" spans="1:14" s="138" customFormat="1">
      <c r="A46" s="200">
        <v>4726</v>
      </c>
      <c r="B46" s="90" t="s">
        <v>545</v>
      </c>
      <c r="C46" s="210">
        <v>88489</v>
      </c>
      <c r="D46" s="210">
        <v>93208</v>
      </c>
      <c r="E46" s="210">
        <v>73055</v>
      </c>
      <c r="F46" s="210">
        <v>103427</v>
      </c>
      <c r="G46" s="145">
        <v>22.42</v>
      </c>
      <c r="H46" s="145">
        <v>6.95</v>
      </c>
      <c r="I46" s="210">
        <v>38516</v>
      </c>
      <c r="J46" s="705" t="s">
        <v>555</v>
      </c>
      <c r="K46" s="706"/>
    </row>
    <row r="47" spans="1:14" s="138" customFormat="1" ht="13.9" customHeight="1">
      <c r="A47" s="199">
        <v>4727</v>
      </c>
      <c r="B47" s="59" t="s">
        <v>628</v>
      </c>
      <c r="C47" s="215">
        <v>2323</v>
      </c>
      <c r="D47" s="215">
        <v>11717</v>
      </c>
      <c r="E47" s="215">
        <v>33949</v>
      </c>
      <c r="F47" s="215">
        <v>51337</v>
      </c>
      <c r="G47" s="94">
        <v>17.52</v>
      </c>
      <c r="H47" s="94">
        <v>16.350000000000001</v>
      </c>
      <c r="I47" s="215">
        <v>29737</v>
      </c>
      <c r="J47" s="709" t="s">
        <v>587</v>
      </c>
      <c r="K47" s="710"/>
    </row>
    <row r="48" spans="1:14" s="138" customFormat="1">
      <c r="A48" s="200">
        <v>4728</v>
      </c>
      <c r="B48" s="90" t="s">
        <v>633</v>
      </c>
      <c r="C48" s="210">
        <v>652</v>
      </c>
      <c r="D48" s="210">
        <v>1281</v>
      </c>
      <c r="E48" s="210">
        <v>42041</v>
      </c>
      <c r="F48" s="210">
        <v>59714</v>
      </c>
      <c r="G48" s="145">
        <v>24.7</v>
      </c>
      <c r="H48" s="145">
        <v>4.9000000000000004</v>
      </c>
      <c r="I48" s="210">
        <v>28464</v>
      </c>
      <c r="J48" s="705" t="s">
        <v>586</v>
      </c>
      <c r="K48" s="706"/>
    </row>
    <row r="49" spans="1:11" s="138" customFormat="1" ht="26.25" customHeight="1">
      <c r="A49" s="199">
        <v>4729</v>
      </c>
      <c r="B49" s="59" t="s">
        <v>642</v>
      </c>
      <c r="C49" s="215">
        <v>208988</v>
      </c>
      <c r="D49" s="215">
        <v>56471</v>
      </c>
      <c r="E49" s="215">
        <v>145319</v>
      </c>
      <c r="F49" s="215">
        <v>159594</v>
      </c>
      <c r="G49" s="94">
        <v>2.1</v>
      </c>
      <c r="H49" s="94">
        <v>6.85</v>
      </c>
      <c r="I49" s="215">
        <v>34945</v>
      </c>
      <c r="J49" s="709" t="s">
        <v>644</v>
      </c>
      <c r="K49" s="710"/>
    </row>
    <row r="50" spans="1:11" s="138" customFormat="1" ht="19.350000000000001" customHeight="1">
      <c r="A50" s="200">
        <v>4730</v>
      </c>
      <c r="B50" s="90" t="s">
        <v>627</v>
      </c>
      <c r="C50" s="210">
        <v>975528</v>
      </c>
      <c r="D50" s="210">
        <v>230803</v>
      </c>
      <c r="E50" s="210">
        <v>289040</v>
      </c>
      <c r="F50" s="210">
        <v>304435</v>
      </c>
      <c r="G50" s="145">
        <v>3.28</v>
      </c>
      <c r="H50" s="145">
        <v>1.78</v>
      </c>
      <c r="I50" s="210">
        <v>54396</v>
      </c>
      <c r="J50" s="705" t="s">
        <v>585</v>
      </c>
      <c r="K50" s="706"/>
    </row>
    <row r="51" spans="1:11" s="138" customFormat="1" ht="26.25" customHeight="1">
      <c r="A51" s="199">
        <v>4741</v>
      </c>
      <c r="B51" s="59" t="s">
        <v>634</v>
      </c>
      <c r="C51" s="215">
        <v>1774641</v>
      </c>
      <c r="D51" s="215">
        <v>802189</v>
      </c>
      <c r="E51" s="215">
        <v>234558</v>
      </c>
      <c r="F51" s="215">
        <v>268511</v>
      </c>
      <c r="G51" s="94">
        <v>11.1</v>
      </c>
      <c r="H51" s="94">
        <v>1.55</v>
      </c>
      <c r="I51" s="215">
        <v>72873</v>
      </c>
      <c r="J51" s="709" t="s">
        <v>584</v>
      </c>
      <c r="K51" s="710"/>
    </row>
    <row r="52" spans="1:11">
      <c r="A52" s="200">
        <v>4742</v>
      </c>
      <c r="B52" s="90" t="s">
        <v>706</v>
      </c>
      <c r="C52" s="210">
        <v>6037</v>
      </c>
      <c r="D52" s="210">
        <v>11998</v>
      </c>
      <c r="E52" s="210">
        <v>167425</v>
      </c>
      <c r="F52" s="210">
        <v>201205</v>
      </c>
      <c r="G52" s="145">
        <v>12.72</v>
      </c>
      <c r="H52" s="145">
        <v>4.07</v>
      </c>
      <c r="I52" s="210">
        <v>107122</v>
      </c>
      <c r="J52" s="705" t="s">
        <v>705</v>
      </c>
      <c r="K52" s="706"/>
    </row>
    <row r="53" spans="1:11" ht="26.25" customHeight="1">
      <c r="A53" s="450">
        <v>4751</v>
      </c>
      <c r="B53" s="451" t="s">
        <v>626</v>
      </c>
      <c r="C53" s="452">
        <v>93976</v>
      </c>
      <c r="D53" s="452">
        <v>33565</v>
      </c>
      <c r="E53" s="452">
        <v>154427</v>
      </c>
      <c r="F53" s="452">
        <v>230135</v>
      </c>
      <c r="G53" s="453">
        <v>31.39</v>
      </c>
      <c r="H53" s="453">
        <v>1.51</v>
      </c>
      <c r="I53" s="452">
        <v>41134</v>
      </c>
      <c r="J53" s="711" t="s">
        <v>583</v>
      </c>
      <c r="K53" s="712"/>
    </row>
    <row r="54" spans="1:11" ht="39">
      <c r="A54" s="200">
        <v>4752</v>
      </c>
      <c r="B54" s="90" t="s">
        <v>625</v>
      </c>
      <c r="C54" s="210">
        <v>1451700</v>
      </c>
      <c r="D54" s="210">
        <v>558520</v>
      </c>
      <c r="E54" s="210">
        <v>187389</v>
      </c>
      <c r="F54" s="210">
        <v>210723</v>
      </c>
      <c r="G54" s="145">
        <v>8.9600000000000009</v>
      </c>
      <c r="H54" s="145">
        <v>2.11</v>
      </c>
      <c r="I54" s="210">
        <v>53157</v>
      </c>
      <c r="J54" s="705" t="s">
        <v>582</v>
      </c>
      <c r="K54" s="706"/>
    </row>
    <row r="55" spans="1:11" ht="23.25" customHeight="1">
      <c r="A55" s="199">
        <v>4753</v>
      </c>
      <c r="B55" s="59" t="s">
        <v>624</v>
      </c>
      <c r="C55" s="215">
        <v>38581</v>
      </c>
      <c r="D55" s="215">
        <v>31229</v>
      </c>
      <c r="E55" s="215">
        <v>139942</v>
      </c>
      <c r="F55" s="215">
        <v>184382</v>
      </c>
      <c r="G55" s="94">
        <v>21.56</v>
      </c>
      <c r="H55" s="94">
        <v>2.54</v>
      </c>
      <c r="I55" s="215">
        <v>60875</v>
      </c>
      <c r="J55" s="709" t="s">
        <v>581</v>
      </c>
      <c r="K55" s="710"/>
    </row>
    <row r="56" spans="1:11">
      <c r="A56" s="200">
        <v>4754</v>
      </c>
      <c r="B56" s="90" t="s">
        <v>546</v>
      </c>
      <c r="C56" s="210">
        <v>1912765</v>
      </c>
      <c r="D56" s="210">
        <v>552486</v>
      </c>
      <c r="E56" s="210">
        <v>322410</v>
      </c>
      <c r="F56" s="210">
        <v>405273</v>
      </c>
      <c r="G56" s="145">
        <v>17.22</v>
      </c>
      <c r="H56" s="145">
        <v>3.23</v>
      </c>
      <c r="I56" s="210">
        <v>70677</v>
      </c>
      <c r="J56" s="705" t="s">
        <v>556</v>
      </c>
      <c r="K56" s="706"/>
    </row>
    <row r="57" spans="1:11" ht="19.350000000000001" customHeight="1">
      <c r="A57" s="199">
        <v>4755</v>
      </c>
      <c r="B57" s="59" t="s">
        <v>641</v>
      </c>
      <c r="C57" s="215">
        <v>871525</v>
      </c>
      <c r="D57" s="215">
        <v>525194</v>
      </c>
      <c r="E57" s="215">
        <v>164015</v>
      </c>
      <c r="F57" s="215">
        <v>201797</v>
      </c>
      <c r="G57" s="94">
        <v>12.12</v>
      </c>
      <c r="H57" s="94">
        <v>6.6</v>
      </c>
      <c r="I57" s="215">
        <v>61012</v>
      </c>
      <c r="J57" s="709" t="s">
        <v>580</v>
      </c>
      <c r="K57" s="710"/>
    </row>
    <row r="58" spans="1:11" ht="19.350000000000001" customHeight="1">
      <c r="A58" s="200">
        <v>4756</v>
      </c>
      <c r="B58" s="90" t="s">
        <v>635</v>
      </c>
      <c r="C58" s="210">
        <v>20337</v>
      </c>
      <c r="D58" s="210">
        <v>13477</v>
      </c>
      <c r="E58" s="210">
        <v>93924</v>
      </c>
      <c r="F58" s="210">
        <v>144648</v>
      </c>
      <c r="G58" s="145">
        <v>31.08</v>
      </c>
      <c r="H58" s="145">
        <v>3.99</v>
      </c>
      <c r="I58" s="210">
        <v>36523</v>
      </c>
      <c r="J58" s="705" t="s">
        <v>579</v>
      </c>
      <c r="K58" s="706"/>
    </row>
    <row r="59" spans="1:11" ht="28.9" customHeight="1">
      <c r="A59" s="199">
        <v>4761</v>
      </c>
      <c r="B59" s="59" t="s">
        <v>636</v>
      </c>
      <c r="C59" s="215">
        <v>168817</v>
      </c>
      <c r="D59" s="215">
        <v>75409</v>
      </c>
      <c r="E59" s="215">
        <v>159393</v>
      </c>
      <c r="F59" s="215">
        <v>290979</v>
      </c>
      <c r="G59" s="94">
        <v>17.75</v>
      </c>
      <c r="H59" s="94">
        <v>27.47</v>
      </c>
      <c r="I59" s="215">
        <v>50508</v>
      </c>
      <c r="J59" s="709" t="s">
        <v>578</v>
      </c>
      <c r="K59" s="710"/>
    </row>
    <row r="60" spans="1:11" ht="20.25" customHeight="1" thickBot="1">
      <c r="A60" s="200">
        <v>4762</v>
      </c>
      <c r="B60" s="90" t="s">
        <v>637</v>
      </c>
      <c r="C60" s="368">
        <v>721</v>
      </c>
      <c r="D60" s="368">
        <v>198</v>
      </c>
      <c r="E60" s="368">
        <v>229847</v>
      </c>
      <c r="F60" s="368">
        <v>281813</v>
      </c>
      <c r="G60" s="369">
        <v>17.809999999999999</v>
      </c>
      <c r="H60" s="369">
        <v>0.63</v>
      </c>
      <c r="I60" s="368">
        <v>49500</v>
      </c>
      <c r="J60" s="705" t="s">
        <v>577</v>
      </c>
      <c r="K60" s="706"/>
    </row>
    <row r="61" spans="1:11" ht="27.75" customHeight="1">
      <c r="A61" s="199">
        <v>4763</v>
      </c>
      <c r="B61" s="59" t="s">
        <v>638</v>
      </c>
      <c r="C61" s="215">
        <v>55420</v>
      </c>
      <c r="D61" s="215">
        <v>58386</v>
      </c>
      <c r="E61" s="215">
        <v>113352</v>
      </c>
      <c r="F61" s="215">
        <v>186901</v>
      </c>
      <c r="G61" s="94">
        <v>34.82</v>
      </c>
      <c r="H61" s="94">
        <v>4.54</v>
      </c>
      <c r="I61" s="215">
        <v>55818</v>
      </c>
      <c r="J61" s="709" t="s">
        <v>576</v>
      </c>
      <c r="K61" s="710"/>
    </row>
    <row r="62" spans="1:11" ht="19.350000000000001" customHeight="1">
      <c r="A62" s="200">
        <v>4764</v>
      </c>
      <c r="B62" s="90" t="s">
        <v>623</v>
      </c>
      <c r="C62" s="210">
        <v>172397</v>
      </c>
      <c r="D62" s="210">
        <v>150178</v>
      </c>
      <c r="E62" s="210">
        <v>115968</v>
      </c>
      <c r="F62" s="210">
        <v>144169</v>
      </c>
      <c r="G62" s="145">
        <v>13.38</v>
      </c>
      <c r="H62" s="145">
        <v>6.18</v>
      </c>
      <c r="I62" s="210">
        <v>59382</v>
      </c>
      <c r="J62" s="705" t="s">
        <v>575</v>
      </c>
      <c r="K62" s="706"/>
    </row>
    <row r="63" spans="1:11" ht="35.25" customHeight="1">
      <c r="A63" s="199">
        <v>4771</v>
      </c>
      <c r="B63" s="59" t="s">
        <v>639</v>
      </c>
      <c r="C63" s="215">
        <v>2529039</v>
      </c>
      <c r="D63" s="215">
        <v>1043247</v>
      </c>
      <c r="E63" s="215">
        <v>201787</v>
      </c>
      <c r="F63" s="215">
        <v>252910</v>
      </c>
      <c r="G63" s="94">
        <v>18.850000000000001</v>
      </c>
      <c r="H63" s="94">
        <v>1.36</v>
      </c>
      <c r="I63" s="215">
        <v>52353</v>
      </c>
      <c r="J63" s="709" t="s">
        <v>574</v>
      </c>
      <c r="K63" s="710"/>
    </row>
    <row r="64" spans="1:11" ht="25.5" customHeight="1">
      <c r="A64" s="200">
        <v>4772</v>
      </c>
      <c r="B64" s="90" t="s">
        <v>640</v>
      </c>
      <c r="C64" s="210">
        <v>666837</v>
      </c>
      <c r="D64" s="210">
        <v>601128</v>
      </c>
      <c r="E64" s="210">
        <v>165698</v>
      </c>
      <c r="F64" s="210">
        <v>208150</v>
      </c>
      <c r="G64" s="145">
        <v>18.14</v>
      </c>
      <c r="H64" s="145">
        <v>2.2599999999999998</v>
      </c>
      <c r="I64" s="210">
        <v>77176</v>
      </c>
      <c r="J64" s="705" t="s">
        <v>573</v>
      </c>
      <c r="K64" s="706"/>
    </row>
    <row r="65" spans="1:11">
      <c r="A65" s="199">
        <v>4774</v>
      </c>
      <c r="B65" s="59" t="s">
        <v>547</v>
      </c>
      <c r="C65" s="215">
        <v>19371</v>
      </c>
      <c r="D65" s="215">
        <v>2892</v>
      </c>
      <c r="E65" s="215">
        <v>162308</v>
      </c>
      <c r="F65" s="215">
        <v>178799</v>
      </c>
      <c r="G65" s="94">
        <v>7.95</v>
      </c>
      <c r="H65" s="94">
        <v>1.27</v>
      </c>
      <c r="I65" s="215">
        <v>23139</v>
      </c>
      <c r="J65" s="709" t="s">
        <v>557</v>
      </c>
      <c r="K65" s="710"/>
    </row>
    <row r="66" spans="1:11" ht="22.5" customHeight="1">
      <c r="A66" s="200">
        <v>4775</v>
      </c>
      <c r="B66" s="90" t="s">
        <v>569</v>
      </c>
      <c r="C66" s="210">
        <v>3460286</v>
      </c>
      <c r="D66" s="210">
        <v>444500</v>
      </c>
      <c r="E66" s="210">
        <v>655324</v>
      </c>
      <c r="F66" s="210">
        <v>701255</v>
      </c>
      <c r="G66" s="145">
        <v>3.54</v>
      </c>
      <c r="H66" s="145">
        <v>3.01</v>
      </c>
      <c r="I66" s="210">
        <v>74022</v>
      </c>
      <c r="J66" s="705" t="s">
        <v>572</v>
      </c>
      <c r="K66" s="706"/>
    </row>
    <row r="67" spans="1:11" ht="19.5" customHeight="1">
      <c r="A67" s="199">
        <v>4776</v>
      </c>
      <c r="B67" s="59" t="s">
        <v>568</v>
      </c>
      <c r="C67" s="215">
        <v>66256</v>
      </c>
      <c r="D67" s="215">
        <v>58029</v>
      </c>
      <c r="E67" s="215">
        <v>64002</v>
      </c>
      <c r="F67" s="215">
        <v>77458</v>
      </c>
      <c r="G67" s="94">
        <v>8.65</v>
      </c>
      <c r="H67" s="94">
        <v>8.7200000000000006</v>
      </c>
      <c r="I67" s="215">
        <v>31520</v>
      </c>
      <c r="J67" s="709" t="s">
        <v>571</v>
      </c>
      <c r="K67" s="710"/>
    </row>
    <row r="68" spans="1:11" ht="19.350000000000001" customHeight="1">
      <c r="A68" s="200">
        <v>4777</v>
      </c>
      <c r="B68" s="90" t="s">
        <v>567</v>
      </c>
      <c r="C68" s="210">
        <v>209</v>
      </c>
      <c r="D68" s="210">
        <v>1581</v>
      </c>
      <c r="E68" s="210">
        <v>28544</v>
      </c>
      <c r="F68" s="210">
        <v>35007</v>
      </c>
      <c r="G68" s="145">
        <v>10.98</v>
      </c>
      <c r="H68" s="145">
        <v>7.48</v>
      </c>
      <c r="I68" s="210">
        <v>20263</v>
      </c>
      <c r="J68" s="705" t="s">
        <v>570</v>
      </c>
      <c r="K68" s="706"/>
    </row>
    <row r="69" spans="1:11" s="138" customFormat="1" ht="15.75" customHeight="1">
      <c r="A69" s="199">
        <v>4778</v>
      </c>
      <c r="B69" s="59" t="s">
        <v>721</v>
      </c>
      <c r="C69" s="215">
        <v>3986</v>
      </c>
      <c r="D69" s="215">
        <v>7075</v>
      </c>
      <c r="E69" s="215">
        <v>107335</v>
      </c>
      <c r="F69" s="215">
        <v>129987</v>
      </c>
      <c r="G69" s="94">
        <v>12.9</v>
      </c>
      <c r="H69" s="94">
        <v>4.53</v>
      </c>
      <c r="I69" s="215">
        <v>65506</v>
      </c>
      <c r="J69" s="709" t="s">
        <v>722</v>
      </c>
      <c r="K69" s="710"/>
    </row>
    <row r="70" spans="1:11" ht="27.75" customHeight="1" thickBot="1">
      <c r="A70" s="200">
        <v>4779</v>
      </c>
      <c r="B70" s="90" t="s">
        <v>566</v>
      </c>
      <c r="C70" s="210">
        <v>182827</v>
      </c>
      <c r="D70" s="210">
        <v>232764</v>
      </c>
      <c r="E70" s="210">
        <v>115873</v>
      </c>
      <c r="F70" s="210">
        <v>174396</v>
      </c>
      <c r="G70" s="369">
        <v>28.87</v>
      </c>
      <c r="H70" s="369">
        <v>4.6900000000000004</v>
      </c>
      <c r="I70" s="210">
        <v>66523</v>
      </c>
      <c r="J70" s="705" t="s">
        <v>643</v>
      </c>
      <c r="K70" s="706"/>
    </row>
    <row r="71" spans="1:11" ht="18.75" customHeight="1">
      <c r="A71" s="199">
        <v>4789</v>
      </c>
      <c r="B71" s="59" t="s">
        <v>724</v>
      </c>
      <c r="C71" s="215">
        <v>8856</v>
      </c>
      <c r="D71" s="215">
        <v>2309</v>
      </c>
      <c r="E71" s="215">
        <v>140108</v>
      </c>
      <c r="F71" s="215">
        <v>167688</v>
      </c>
      <c r="G71" s="94">
        <v>11.88</v>
      </c>
      <c r="H71" s="94">
        <v>4.57</v>
      </c>
      <c r="I71" s="215">
        <v>29233</v>
      </c>
      <c r="J71" s="709" t="s">
        <v>723</v>
      </c>
      <c r="K71" s="710"/>
    </row>
    <row r="72" spans="1:11" ht="34.9" customHeight="1">
      <c r="A72" s="564" t="s">
        <v>207</v>
      </c>
      <c r="B72" s="565"/>
      <c r="C72" s="358">
        <v>32341869</v>
      </c>
      <c r="D72" s="358">
        <v>13951313</v>
      </c>
      <c r="E72" s="358">
        <v>210907</v>
      </c>
      <c r="F72" s="358">
        <v>254018</v>
      </c>
      <c r="G72" s="359">
        <v>12.89</v>
      </c>
      <c r="H72" s="358">
        <v>4.08</v>
      </c>
      <c r="I72" s="360">
        <v>62605</v>
      </c>
      <c r="J72" s="566" t="s">
        <v>204</v>
      </c>
      <c r="K72" s="722"/>
    </row>
    <row r="73" spans="1:11">
      <c r="A73" s="142" t="s">
        <v>466</v>
      </c>
      <c r="B73" s="138"/>
      <c r="C73" s="138"/>
      <c r="D73" s="138"/>
      <c r="E73" s="138"/>
      <c r="F73" s="138"/>
      <c r="G73" s="138"/>
      <c r="H73" s="138"/>
      <c r="I73" s="138"/>
      <c r="J73" s="138"/>
      <c r="K73" s="143" t="s">
        <v>199</v>
      </c>
    </row>
  </sheetData>
  <mergeCells count="85">
    <mergeCell ref="F11:F12"/>
    <mergeCell ref="E11:E12"/>
    <mergeCell ref="A6:K6"/>
    <mergeCell ref="H11:H12"/>
    <mergeCell ref="C10:D10"/>
    <mergeCell ref="I11:I12"/>
    <mergeCell ref="J9:K12"/>
    <mergeCell ref="I9:I10"/>
    <mergeCell ref="A1:K1"/>
    <mergeCell ref="A9:A12"/>
    <mergeCell ref="B9:B12"/>
    <mergeCell ref="C9:D9"/>
    <mergeCell ref="A3:K3"/>
    <mergeCell ref="G11:G12"/>
    <mergeCell ref="H9:H10"/>
    <mergeCell ref="A2:K2"/>
    <mergeCell ref="J8:K8"/>
    <mergeCell ref="A8:B8"/>
    <mergeCell ref="A4:K4"/>
    <mergeCell ref="A7:K7"/>
    <mergeCell ref="A5:K5"/>
    <mergeCell ref="E9:E10"/>
    <mergeCell ref="F9:F10"/>
    <mergeCell ref="G9:G10"/>
    <mergeCell ref="J13:K13"/>
    <mergeCell ref="J14:K14"/>
    <mergeCell ref="J15:K15"/>
    <mergeCell ref="J16:K16"/>
    <mergeCell ref="J17:K17"/>
    <mergeCell ref="J18:K1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J35:K35"/>
    <mergeCell ref="J36:K36"/>
    <mergeCell ref="J37:K37"/>
    <mergeCell ref="J38:K38"/>
    <mergeCell ref="J34:K34"/>
    <mergeCell ref="J39:K39"/>
    <mergeCell ref="J40:K40"/>
    <mergeCell ref="J41:K41"/>
    <mergeCell ref="J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A72:B72"/>
    <mergeCell ref="J72:K72"/>
    <mergeCell ref="J69:K69"/>
    <mergeCell ref="J60:K60"/>
    <mergeCell ref="J70:K70"/>
    <mergeCell ref="J64:K64"/>
    <mergeCell ref="J65:K65"/>
    <mergeCell ref="J66:K66"/>
    <mergeCell ref="J67:K67"/>
    <mergeCell ref="J68:K68"/>
    <mergeCell ref="J59:K59"/>
    <mergeCell ref="J61:K61"/>
    <mergeCell ref="J62:K62"/>
    <mergeCell ref="J63:K63"/>
    <mergeCell ref="J71:K71"/>
  </mergeCells>
  <phoneticPr fontId="19" type="noConversion"/>
  <printOptions horizontalCentered="1"/>
  <pageMargins left="0" right="0" top="0.19685039370078741" bottom="0" header="0.51181102362204722" footer="0.51181102362204722"/>
  <pageSetup paperSize="9" scale="81" orientation="landscape" r:id="rId1"/>
  <headerFooter alignWithMargins="0"/>
  <rowBreaks count="2" manualBreakCount="2">
    <brk id="30" max="10" man="1"/>
    <brk id="53"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L9"/>
  <sheetViews>
    <sheetView view="pageBreakPreview" zoomScaleNormal="100" zoomScaleSheetLayoutView="100" workbookViewId="0">
      <selection sqref="A1:E1"/>
    </sheetView>
  </sheetViews>
  <sheetFormatPr defaultColWidth="9" defaultRowHeight="23.25"/>
  <cols>
    <col min="1" max="1" width="16.375" style="29" customWidth="1"/>
    <col min="2" max="2" width="44.375" style="29" customWidth="1"/>
    <col min="3" max="3" width="4.125" style="27" customWidth="1"/>
    <col min="4" max="4" width="44.375" style="27" customWidth="1"/>
    <col min="5" max="5" width="20.25" style="27" customWidth="1"/>
    <col min="6" max="7" width="9" style="27"/>
    <col min="8" max="8" width="54.625" style="27" customWidth="1"/>
    <col min="9" max="16384" width="9" style="27"/>
  </cols>
  <sheetData>
    <row r="1" spans="1:12" s="25" customFormat="1" ht="49.7" customHeight="1">
      <c r="A1" s="495"/>
      <c r="B1" s="495"/>
      <c r="C1" s="495"/>
      <c r="D1" s="495"/>
      <c r="E1" s="495"/>
      <c r="F1" s="24"/>
      <c r="G1" s="24"/>
      <c r="H1" s="24"/>
    </row>
    <row r="2" spans="1:12" s="32" customFormat="1" ht="42" customHeight="1">
      <c r="A2" s="31"/>
      <c r="E2" s="31"/>
    </row>
    <row r="3" spans="1:12" ht="20.25" customHeight="1">
      <c r="A3" s="494" t="s">
        <v>68</v>
      </c>
      <c r="B3" s="494"/>
      <c r="D3" s="517" t="s">
        <v>267</v>
      </c>
      <c r="E3" s="517"/>
    </row>
    <row r="4" spans="1:12" ht="23.25" customHeight="1">
      <c r="A4" s="510" t="s">
        <v>67</v>
      </c>
      <c r="B4" s="510"/>
      <c r="D4" s="514" t="s">
        <v>731</v>
      </c>
      <c r="E4" s="514"/>
    </row>
    <row r="5" spans="1:12" ht="21.75" customHeight="1">
      <c r="A5" s="33" t="s">
        <v>474</v>
      </c>
      <c r="B5" s="34" t="s">
        <v>66</v>
      </c>
      <c r="D5" s="35" t="s">
        <v>65</v>
      </c>
      <c r="E5" s="36" t="s">
        <v>64</v>
      </c>
      <c r="J5" s="37"/>
      <c r="K5" s="38"/>
      <c r="L5" s="38"/>
    </row>
    <row r="6" spans="1:12" ht="30">
      <c r="A6" s="33" t="s">
        <v>475</v>
      </c>
      <c r="B6" s="34" t="s">
        <v>472</v>
      </c>
      <c r="D6" s="35" t="s">
        <v>478</v>
      </c>
      <c r="E6" s="36" t="s">
        <v>63</v>
      </c>
      <c r="J6" s="37"/>
      <c r="K6" s="38"/>
      <c r="L6" s="38"/>
    </row>
    <row r="7" spans="1:12" ht="30">
      <c r="A7" s="33" t="s">
        <v>476</v>
      </c>
      <c r="B7" s="34" t="s">
        <v>473</v>
      </c>
      <c r="D7" s="35" t="s">
        <v>479</v>
      </c>
      <c r="E7" s="36" t="s">
        <v>62</v>
      </c>
      <c r="J7" s="37"/>
      <c r="K7" s="38"/>
      <c r="L7" s="38"/>
    </row>
    <row r="8" spans="1:12" ht="39.75" customHeight="1">
      <c r="A8" s="33" t="s">
        <v>477</v>
      </c>
      <c r="B8" s="34" t="s">
        <v>61</v>
      </c>
      <c r="D8" s="39" t="s">
        <v>200</v>
      </c>
      <c r="E8" s="36" t="s">
        <v>72</v>
      </c>
      <c r="H8" s="40"/>
      <c r="J8" s="38"/>
      <c r="K8" s="38"/>
      <c r="L8" s="37"/>
    </row>
    <row r="9" spans="1:12" ht="47.25" customHeight="1">
      <c r="A9" s="515" t="s">
        <v>60</v>
      </c>
      <c r="B9" s="515"/>
      <c r="D9" s="516" t="s">
        <v>59</v>
      </c>
      <c r="E9" s="516"/>
    </row>
  </sheetData>
  <mergeCells count="7">
    <mergeCell ref="A1:E1"/>
    <mergeCell ref="A4:B4"/>
    <mergeCell ref="D4:E4"/>
    <mergeCell ref="A9:B9"/>
    <mergeCell ref="D9:E9"/>
    <mergeCell ref="A3:B3"/>
    <mergeCell ref="D3:E3"/>
  </mergeCells>
  <phoneticPr fontId="19" type="noConversion"/>
  <printOptions horizontalCentered="1" verticalCentered="1"/>
  <pageMargins left="0" right="0" top="0" bottom="0" header="0.3" footer="0.3"/>
  <pageSetup paperSize="9" scale="9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H122"/>
  <sheetViews>
    <sheetView view="pageBreakPreview" topLeftCell="A94" zoomScaleSheetLayoutView="100" workbookViewId="0">
      <selection activeCell="A4" sqref="A4:B4"/>
    </sheetView>
  </sheetViews>
  <sheetFormatPr defaultColWidth="9" defaultRowHeight="23.25"/>
  <cols>
    <col min="1" max="1" width="16.375" style="29" customWidth="1"/>
    <col min="2" max="2" width="44.375" style="29" customWidth="1"/>
    <col min="3" max="3" width="4.125" style="27" customWidth="1"/>
    <col min="4" max="4" width="44.375" style="27" customWidth="1"/>
    <col min="5" max="5" width="15.5" style="27" customWidth="1"/>
    <col min="6" max="7" width="9" style="27"/>
    <col min="8" max="8" width="54.625" style="27" customWidth="1"/>
    <col min="9" max="16384" width="9" style="27"/>
  </cols>
  <sheetData>
    <row r="1" spans="1:8" s="25" customFormat="1" ht="66" customHeight="1">
      <c r="A1" s="495"/>
      <c r="B1" s="495"/>
      <c r="C1" s="495"/>
      <c r="D1" s="495"/>
      <c r="E1" s="495"/>
      <c r="F1" s="24"/>
      <c r="G1" s="24"/>
      <c r="H1" s="24"/>
    </row>
    <row r="2" spans="1:8" s="180" customFormat="1" ht="23.25" customHeight="1">
      <c r="A2" s="521" t="s">
        <v>261</v>
      </c>
      <c r="B2" s="521"/>
      <c r="D2" s="522" t="s">
        <v>296</v>
      </c>
      <c r="E2" s="522"/>
    </row>
    <row r="3" spans="1:8" ht="20.25" customHeight="1">
      <c r="A3" s="494" t="s">
        <v>480</v>
      </c>
      <c r="B3" s="494"/>
      <c r="D3" s="509" t="s">
        <v>131</v>
      </c>
      <c r="E3" s="509" t="s">
        <v>131</v>
      </c>
    </row>
    <row r="4" spans="1:8" ht="99" customHeight="1">
      <c r="A4" s="523" t="s">
        <v>132</v>
      </c>
      <c r="B4" s="523"/>
      <c r="D4" s="520" t="s">
        <v>133</v>
      </c>
      <c r="E4" s="520"/>
    </row>
    <row r="5" spans="1:8" ht="20.25" customHeight="1">
      <c r="A5" s="494" t="s">
        <v>481</v>
      </c>
      <c r="B5" s="494"/>
      <c r="D5" s="509" t="s">
        <v>134</v>
      </c>
      <c r="E5" s="509"/>
    </row>
    <row r="6" spans="1:8" ht="57" customHeight="1">
      <c r="A6" s="523" t="s">
        <v>135</v>
      </c>
      <c r="B6" s="523"/>
      <c r="D6" s="520" t="s">
        <v>136</v>
      </c>
      <c r="E6" s="520"/>
    </row>
    <row r="7" spans="1:8" ht="20.25" customHeight="1">
      <c r="A7" s="494" t="s">
        <v>482</v>
      </c>
      <c r="B7" s="494"/>
      <c r="D7" s="509" t="s">
        <v>137</v>
      </c>
      <c r="E7" s="509"/>
    </row>
    <row r="8" spans="1:8" ht="95.25" customHeight="1">
      <c r="A8" s="523" t="s">
        <v>138</v>
      </c>
      <c r="B8" s="523"/>
      <c r="D8" s="520" t="s">
        <v>139</v>
      </c>
      <c r="E8" s="520"/>
    </row>
    <row r="9" spans="1:8" ht="20.25" customHeight="1">
      <c r="A9" s="494" t="s">
        <v>483</v>
      </c>
      <c r="B9" s="494"/>
      <c r="D9" s="509" t="s">
        <v>140</v>
      </c>
      <c r="E9" s="509"/>
    </row>
    <row r="10" spans="1:8" ht="41.25" customHeight="1">
      <c r="A10" s="523" t="s">
        <v>141</v>
      </c>
      <c r="B10" s="523"/>
      <c r="D10" s="520" t="s">
        <v>142</v>
      </c>
      <c r="E10" s="520"/>
    </row>
    <row r="11" spans="1:8" ht="20.25" customHeight="1">
      <c r="A11" s="494" t="s">
        <v>484</v>
      </c>
      <c r="B11" s="494"/>
      <c r="D11" s="509" t="s">
        <v>143</v>
      </c>
      <c r="E11" s="509"/>
    </row>
    <row r="12" spans="1:8" ht="63.75" customHeight="1">
      <c r="A12" s="523" t="s">
        <v>295</v>
      </c>
      <c r="B12" s="523"/>
      <c r="D12" s="520" t="s">
        <v>294</v>
      </c>
      <c r="E12" s="520"/>
    </row>
    <row r="13" spans="1:8" s="180" customFormat="1" ht="36" customHeight="1">
      <c r="A13" s="518" t="s">
        <v>485</v>
      </c>
      <c r="B13" s="518"/>
      <c r="D13" s="519" t="s">
        <v>144</v>
      </c>
      <c r="E13" s="519"/>
    </row>
    <row r="14" spans="1:8" ht="78.75" customHeight="1">
      <c r="A14" s="523" t="s">
        <v>293</v>
      </c>
      <c r="B14" s="523"/>
      <c r="D14" s="520" t="s">
        <v>292</v>
      </c>
      <c r="E14" s="520"/>
    </row>
    <row r="15" spans="1:8" ht="23.25" customHeight="1">
      <c r="A15" s="526" t="s">
        <v>486</v>
      </c>
      <c r="B15" s="526"/>
      <c r="D15" s="527" t="s">
        <v>291</v>
      </c>
      <c r="E15" s="528"/>
    </row>
    <row r="16" spans="1:8" ht="36.75" customHeight="1">
      <c r="A16" s="523" t="s">
        <v>290</v>
      </c>
      <c r="B16" s="523"/>
      <c r="D16" s="520" t="s">
        <v>289</v>
      </c>
      <c r="E16" s="520"/>
    </row>
    <row r="17" spans="1:5" ht="23.25" customHeight="1">
      <c r="A17" s="526" t="s">
        <v>487</v>
      </c>
      <c r="B17" s="526"/>
      <c r="D17" s="527" t="s">
        <v>288</v>
      </c>
      <c r="E17" s="527"/>
    </row>
    <row r="18" spans="1:5" ht="75.75" customHeight="1">
      <c r="A18" s="523" t="s">
        <v>145</v>
      </c>
      <c r="B18" s="523"/>
      <c r="D18" s="520" t="s">
        <v>287</v>
      </c>
      <c r="E18" s="520"/>
    </row>
    <row r="19" spans="1:5" ht="23.25" customHeight="1">
      <c r="A19" s="526" t="s">
        <v>488</v>
      </c>
      <c r="B19" s="526"/>
      <c r="D19" s="527" t="s">
        <v>286</v>
      </c>
      <c r="E19" s="527"/>
    </row>
    <row r="20" spans="1:5" ht="134.25" customHeight="1">
      <c r="A20" s="523" t="s">
        <v>146</v>
      </c>
      <c r="B20" s="523"/>
      <c r="D20" s="520" t="s">
        <v>147</v>
      </c>
      <c r="E20" s="520"/>
    </row>
    <row r="21" spans="1:5" ht="36.75" customHeight="1">
      <c r="A21" s="524" t="s">
        <v>489</v>
      </c>
      <c r="B21" s="524"/>
      <c r="D21" s="525" t="s">
        <v>36</v>
      </c>
      <c r="E21" s="525"/>
    </row>
    <row r="22" spans="1:5" ht="115.5" customHeight="1">
      <c r="A22" s="523" t="s">
        <v>148</v>
      </c>
      <c r="B22" s="523"/>
      <c r="D22" s="520" t="s">
        <v>149</v>
      </c>
      <c r="E22" s="520"/>
    </row>
    <row r="23" spans="1:5" ht="23.25" customHeight="1">
      <c r="A23" s="526" t="s">
        <v>490</v>
      </c>
      <c r="B23" s="526"/>
      <c r="D23" s="527" t="s">
        <v>35</v>
      </c>
      <c r="E23" s="528"/>
    </row>
    <row r="24" spans="1:5" ht="21.75" customHeight="1">
      <c r="A24" s="510" t="s">
        <v>34</v>
      </c>
      <c r="B24" s="510"/>
      <c r="D24" s="520" t="s">
        <v>33</v>
      </c>
      <c r="E24" s="520"/>
    </row>
    <row r="25" spans="1:5" ht="60.75" customHeight="1">
      <c r="A25" s="510" t="s">
        <v>150</v>
      </c>
      <c r="B25" s="510"/>
      <c r="D25" s="520" t="s">
        <v>32</v>
      </c>
      <c r="E25" s="520"/>
    </row>
    <row r="26" spans="1:5" ht="36.75" customHeight="1">
      <c r="A26" s="510" t="s">
        <v>151</v>
      </c>
      <c r="B26" s="510"/>
      <c r="D26" s="529" t="s">
        <v>31</v>
      </c>
      <c r="E26" s="520"/>
    </row>
    <row r="27" spans="1:5" ht="42.75" customHeight="1">
      <c r="A27" s="510" t="s">
        <v>30</v>
      </c>
      <c r="B27" s="510"/>
      <c r="D27" s="520" t="s">
        <v>29</v>
      </c>
      <c r="E27" s="520"/>
    </row>
    <row r="28" spans="1:5" ht="67.7" customHeight="1">
      <c r="A28" s="510" t="s">
        <v>28</v>
      </c>
      <c r="B28" s="510"/>
      <c r="D28" s="520" t="s">
        <v>27</v>
      </c>
      <c r="E28" s="520"/>
    </row>
    <row r="29" spans="1:5" ht="35.25" customHeight="1">
      <c r="A29" s="510" t="s">
        <v>439</v>
      </c>
      <c r="B29" s="510"/>
      <c r="D29" s="520" t="s">
        <v>438</v>
      </c>
      <c r="E29" s="520"/>
    </row>
    <row r="30" spans="1:5" ht="68.25" customHeight="1">
      <c r="A30" s="510" t="s">
        <v>437</v>
      </c>
      <c r="B30" s="510"/>
      <c r="D30" s="520" t="s">
        <v>436</v>
      </c>
      <c r="E30" s="520"/>
    </row>
    <row r="31" spans="1:5" ht="23.25" customHeight="1">
      <c r="A31" s="524" t="s">
        <v>491</v>
      </c>
      <c r="B31" s="524"/>
      <c r="D31" s="525" t="s">
        <v>435</v>
      </c>
      <c r="E31" s="531"/>
    </row>
    <row r="32" spans="1:5" ht="129" customHeight="1">
      <c r="A32" s="532" t="s">
        <v>152</v>
      </c>
      <c r="B32" s="523"/>
      <c r="D32" s="520" t="s">
        <v>153</v>
      </c>
      <c r="E32" s="520"/>
    </row>
    <row r="33" spans="1:5" ht="23.25" customHeight="1">
      <c r="A33" s="526" t="s">
        <v>492</v>
      </c>
      <c r="B33" s="526"/>
      <c r="D33" s="527" t="s">
        <v>45</v>
      </c>
      <c r="E33" s="527"/>
    </row>
    <row r="34" spans="1:5" ht="78.75" customHeight="1">
      <c r="A34" s="530" t="s">
        <v>154</v>
      </c>
      <c r="B34" s="510"/>
      <c r="D34" s="520" t="s">
        <v>155</v>
      </c>
      <c r="E34" s="520"/>
    </row>
    <row r="35" spans="1:5" ht="23.25" customHeight="1">
      <c r="A35" s="526" t="s">
        <v>493</v>
      </c>
      <c r="B35" s="526"/>
      <c r="D35" s="527" t="s">
        <v>44</v>
      </c>
      <c r="E35" s="527"/>
    </row>
    <row r="36" spans="1:5" ht="88.5" customHeight="1">
      <c r="A36" s="530" t="s">
        <v>156</v>
      </c>
      <c r="B36" s="510"/>
      <c r="D36" s="520" t="s">
        <v>157</v>
      </c>
      <c r="E36" s="520"/>
    </row>
    <row r="37" spans="1:5" ht="22.7" customHeight="1">
      <c r="A37" s="526" t="s">
        <v>43</v>
      </c>
      <c r="B37" s="526"/>
      <c r="D37" s="527" t="s">
        <v>42</v>
      </c>
      <c r="E37" s="527"/>
    </row>
    <row r="38" spans="1:5" ht="42" customHeight="1">
      <c r="A38" s="510" t="s">
        <v>41</v>
      </c>
      <c r="B38" s="510"/>
      <c r="D38" s="520" t="s">
        <v>40</v>
      </c>
      <c r="E38" s="520"/>
    </row>
    <row r="39" spans="1:5" ht="23.25" customHeight="1">
      <c r="A39" s="494" t="s">
        <v>494</v>
      </c>
      <c r="B39" s="494"/>
      <c r="D39" s="496" t="s">
        <v>158</v>
      </c>
      <c r="E39" s="496"/>
    </row>
    <row r="40" spans="1:5" ht="34.5" customHeight="1">
      <c r="A40" s="510" t="s">
        <v>39</v>
      </c>
      <c r="B40" s="510"/>
      <c r="D40" s="520" t="s">
        <v>38</v>
      </c>
      <c r="E40" s="520"/>
    </row>
    <row r="41" spans="1:5" ht="33" customHeight="1">
      <c r="A41" s="524" t="s">
        <v>495</v>
      </c>
      <c r="B41" s="524"/>
      <c r="D41" s="525" t="s">
        <v>37</v>
      </c>
      <c r="E41" s="525"/>
    </row>
    <row r="42" spans="1:5" ht="103.7" customHeight="1">
      <c r="A42" s="510" t="s">
        <v>159</v>
      </c>
      <c r="B42" s="510"/>
      <c r="D42" s="520" t="s">
        <v>160</v>
      </c>
      <c r="E42" s="520"/>
    </row>
    <row r="43" spans="1:5" ht="23.25" customHeight="1">
      <c r="A43" s="526" t="s">
        <v>496</v>
      </c>
      <c r="B43" s="526"/>
      <c r="D43" s="527" t="s">
        <v>413</v>
      </c>
      <c r="E43" s="527"/>
    </row>
    <row r="44" spans="1:5" ht="130.69999999999999" customHeight="1">
      <c r="A44" s="510" t="s">
        <v>161</v>
      </c>
      <c r="B44" s="510"/>
      <c r="D44" s="520" t="s">
        <v>162</v>
      </c>
      <c r="E44" s="520"/>
    </row>
    <row r="45" spans="1:5" ht="23.25" customHeight="1">
      <c r="A45" s="526" t="s">
        <v>497</v>
      </c>
      <c r="B45" s="526"/>
      <c r="D45" s="527" t="s">
        <v>189</v>
      </c>
      <c r="E45" s="527"/>
    </row>
    <row r="46" spans="1:5" ht="47.25" customHeight="1">
      <c r="A46" s="510" t="s">
        <v>163</v>
      </c>
      <c r="B46" s="510"/>
      <c r="D46" s="520" t="s">
        <v>188</v>
      </c>
      <c r="E46" s="520"/>
    </row>
    <row r="47" spans="1:5" ht="23.25" customHeight="1">
      <c r="A47" s="526" t="s">
        <v>498</v>
      </c>
      <c r="B47" s="526"/>
      <c r="D47" s="527" t="s">
        <v>187</v>
      </c>
      <c r="E47" s="527"/>
    </row>
    <row r="48" spans="1:5" ht="96.75" customHeight="1">
      <c r="A48" s="510" t="s">
        <v>164</v>
      </c>
      <c r="B48" s="510"/>
      <c r="D48" s="520" t="s">
        <v>165</v>
      </c>
      <c r="E48" s="520"/>
    </row>
    <row r="49" spans="1:5" s="180" customFormat="1" ht="31.7" customHeight="1">
      <c r="A49" s="518" t="s">
        <v>499</v>
      </c>
      <c r="B49" s="518"/>
      <c r="D49" s="519" t="s">
        <v>166</v>
      </c>
      <c r="E49" s="519"/>
    </row>
    <row r="50" spans="1:5" ht="57.75" customHeight="1">
      <c r="A50" s="510" t="s">
        <v>186</v>
      </c>
      <c r="B50" s="510"/>
      <c r="D50" s="520" t="s">
        <v>185</v>
      </c>
      <c r="E50" s="520"/>
    </row>
    <row r="51" spans="1:5" ht="23.25" customHeight="1">
      <c r="A51" s="494" t="s">
        <v>500</v>
      </c>
      <c r="B51" s="494"/>
      <c r="D51" s="496" t="s">
        <v>167</v>
      </c>
      <c r="E51" s="496"/>
    </row>
    <row r="52" spans="1:5" ht="105.75" customHeight="1">
      <c r="A52" s="510" t="s">
        <v>168</v>
      </c>
      <c r="B52" s="510"/>
      <c r="D52" s="520" t="s">
        <v>169</v>
      </c>
      <c r="E52" s="520"/>
    </row>
    <row r="53" spans="1:5" ht="23.25" customHeight="1">
      <c r="A53" s="526" t="s">
        <v>502</v>
      </c>
      <c r="B53" s="526"/>
      <c r="D53" s="527" t="s">
        <v>184</v>
      </c>
      <c r="E53" s="527"/>
    </row>
    <row r="54" spans="1:5" ht="21.75" customHeight="1">
      <c r="A54" s="510" t="s">
        <v>183</v>
      </c>
      <c r="B54" s="510"/>
      <c r="D54" s="520" t="s">
        <v>182</v>
      </c>
      <c r="E54" s="520"/>
    </row>
    <row r="55" spans="1:5" ht="23.25" customHeight="1">
      <c r="A55" s="526" t="s">
        <v>501</v>
      </c>
      <c r="B55" s="526"/>
      <c r="D55" s="527" t="s">
        <v>181</v>
      </c>
      <c r="E55" s="527"/>
    </row>
    <row r="56" spans="1:5" ht="88.5" customHeight="1">
      <c r="A56" s="510" t="s">
        <v>170</v>
      </c>
      <c r="B56" s="510"/>
      <c r="D56" s="520" t="s">
        <v>180</v>
      </c>
      <c r="E56" s="520"/>
    </row>
    <row r="57" spans="1:5" ht="23.25" customHeight="1">
      <c r="A57" s="526" t="s">
        <v>503</v>
      </c>
      <c r="B57" s="526"/>
      <c r="D57" s="527" t="s">
        <v>179</v>
      </c>
      <c r="E57" s="527"/>
    </row>
    <row r="58" spans="1:5" ht="60.75" customHeight="1">
      <c r="A58" s="510" t="s">
        <v>178</v>
      </c>
      <c r="B58" s="510"/>
      <c r="D58" s="520" t="s">
        <v>177</v>
      </c>
      <c r="E58" s="520"/>
    </row>
    <row r="59" spans="1:5" ht="23.25" customHeight="1">
      <c r="A59" s="526" t="s">
        <v>364</v>
      </c>
      <c r="B59" s="526"/>
      <c r="D59" s="527" t="s">
        <v>363</v>
      </c>
      <c r="E59" s="527"/>
    </row>
    <row r="60" spans="1:5" ht="41.25" customHeight="1">
      <c r="A60" s="510" t="s">
        <v>362</v>
      </c>
      <c r="B60" s="510"/>
      <c r="D60" s="520" t="s">
        <v>361</v>
      </c>
      <c r="E60" s="520"/>
    </row>
    <row r="61" spans="1:5" ht="30" customHeight="1">
      <c r="A61" s="524" t="s">
        <v>360</v>
      </c>
      <c r="B61" s="524"/>
      <c r="D61" s="525" t="s">
        <v>359</v>
      </c>
      <c r="E61" s="525"/>
    </row>
    <row r="62" spans="1:5" ht="112.7" customHeight="1">
      <c r="A62" s="510" t="s">
        <v>171</v>
      </c>
      <c r="B62" s="510"/>
      <c r="D62" s="520" t="s">
        <v>172</v>
      </c>
      <c r="E62" s="520"/>
    </row>
    <row r="63" spans="1:5" ht="23.25" customHeight="1">
      <c r="A63" s="494" t="s">
        <v>507</v>
      </c>
      <c r="B63" s="494"/>
      <c r="D63" s="496" t="s">
        <v>173</v>
      </c>
      <c r="E63" s="496"/>
    </row>
    <row r="64" spans="1:5" ht="23.25" customHeight="1">
      <c r="A64" s="526" t="s">
        <v>504</v>
      </c>
      <c r="B64" s="526"/>
      <c r="D64" s="527" t="s">
        <v>358</v>
      </c>
      <c r="E64" s="527"/>
    </row>
    <row r="65" spans="1:5" ht="192" customHeight="1">
      <c r="A65" s="510" t="s">
        <v>174</v>
      </c>
      <c r="B65" s="510"/>
      <c r="D65" s="520" t="s">
        <v>175</v>
      </c>
      <c r="E65" s="520"/>
    </row>
    <row r="66" spans="1:5" ht="23.25" customHeight="1">
      <c r="A66" s="524" t="s">
        <v>505</v>
      </c>
      <c r="B66" s="524"/>
      <c r="D66" s="525" t="s">
        <v>357</v>
      </c>
      <c r="E66" s="525"/>
    </row>
    <row r="67" spans="1:5" ht="189.75" customHeight="1">
      <c r="A67" s="510" t="s">
        <v>0</v>
      </c>
      <c r="B67" s="510"/>
      <c r="D67" s="520" t="s">
        <v>1</v>
      </c>
      <c r="E67" s="520"/>
    </row>
    <row r="68" spans="1:5" ht="23.25" customHeight="1">
      <c r="A68" s="494" t="s">
        <v>508</v>
      </c>
      <c r="B68" s="494"/>
      <c r="D68" s="496" t="s">
        <v>2</v>
      </c>
      <c r="E68" s="496"/>
    </row>
    <row r="69" spans="1:5" ht="74.25" customHeight="1">
      <c r="A69" s="510" t="s">
        <v>260</v>
      </c>
      <c r="B69" s="510"/>
      <c r="D69" s="520" t="s">
        <v>124</v>
      </c>
      <c r="E69" s="520"/>
    </row>
    <row r="70" spans="1:5" ht="23.25" customHeight="1">
      <c r="A70" s="494" t="s">
        <v>506</v>
      </c>
      <c r="B70" s="494"/>
      <c r="D70" s="496" t="s">
        <v>3</v>
      </c>
      <c r="E70" s="496"/>
    </row>
    <row r="71" spans="1:5" ht="76.7" customHeight="1">
      <c r="A71" s="510" t="s">
        <v>259</v>
      </c>
      <c r="B71" s="510"/>
      <c r="D71" s="520" t="s">
        <v>123</v>
      </c>
      <c r="E71" s="520"/>
    </row>
    <row r="72" spans="1:5" ht="23.25" customHeight="1">
      <c r="A72" s="494" t="s">
        <v>509</v>
      </c>
      <c r="B72" s="494"/>
      <c r="D72" s="496" t="s">
        <v>4</v>
      </c>
      <c r="E72" s="496"/>
    </row>
    <row r="73" spans="1:5" ht="59.25" customHeight="1">
      <c r="A73" s="510" t="s">
        <v>258</v>
      </c>
      <c r="B73" s="510"/>
      <c r="D73" s="520" t="s">
        <v>122</v>
      </c>
      <c r="E73" s="520"/>
    </row>
    <row r="74" spans="1:5" s="180" customFormat="1" ht="23.25" customHeight="1">
      <c r="A74" s="518" t="s">
        <v>510</v>
      </c>
      <c r="B74" s="518"/>
      <c r="D74" s="519" t="s">
        <v>5</v>
      </c>
      <c r="E74" s="519"/>
    </row>
    <row r="75" spans="1:5" ht="43.5" customHeight="1">
      <c r="A75" s="510" t="s">
        <v>121</v>
      </c>
      <c r="B75" s="510"/>
      <c r="D75" s="520" t="s">
        <v>120</v>
      </c>
      <c r="E75" s="520"/>
    </row>
    <row r="76" spans="1:5" ht="23.25" customHeight="1">
      <c r="A76" s="494" t="s">
        <v>6</v>
      </c>
      <c r="B76" s="494"/>
      <c r="D76" s="496" t="s">
        <v>7</v>
      </c>
      <c r="E76" s="496"/>
    </row>
    <row r="77" spans="1:5" ht="60" customHeight="1">
      <c r="A77" s="510" t="s">
        <v>119</v>
      </c>
      <c r="B77" s="510"/>
      <c r="D77" s="520" t="s">
        <v>118</v>
      </c>
      <c r="E77" s="520"/>
    </row>
    <row r="78" spans="1:5" ht="23.25" customHeight="1">
      <c r="A78" s="494" t="s">
        <v>511</v>
      </c>
      <c r="B78" s="494"/>
      <c r="D78" s="533" t="s">
        <v>8</v>
      </c>
      <c r="E78" s="533"/>
    </row>
    <row r="79" spans="1:5" ht="78" customHeight="1">
      <c r="A79" s="510" t="s">
        <v>9</v>
      </c>
      <c r="B79" s="510"/>
      <c r="D79" s="520" t="s">
        <v>117</v>
      </c>
      <c r="E79" s="520"/>
    </row>
    <row r="80" spans="1:5" ht="23.25" customHeight="1">
      <c r="A80" s="494" t="s">
        <v>10</v>
      </c>
      <c r="B80" s="494"/>
      <c r="D80" s="496" t="s">
        <v>11</v>
      </c>
      <c r="E80" s="496"/>
    </row>
    <row r="81" spans="1:5" ht="134.25" customHeight="1">
      <c r="A81" s="510" t="s">
        <v>12</v>
      </c>
      <c r="B81" s="510"/>
      <c r="D81" s="520" t="s">
        <v>13</v>
      </c>
      <c r="E81" s="520"/>
    </row>
    <row r="82" spans="1:5" ht="23.25" customHeight="1">
      <c r="A82" s="494" t="s">
        <v>14</v>
      </c>
      <c r="B82" s="494"/>
      <c r="D82" s="496" t="s">
        <v>15</v>
      </c>
      <c r="E82" s="496"/>
    </row>
    <row r="83" spans="1:5" ht="74.25" customHeight="1">
      <c r="A83" s="510" t="s">
        <v>16</v>
      </c>
      <c r="B83" s="510"/>
      <c r="D83" s="520" t="s">
        <v>353</v>
      </c>
      <c r="E83" s="520"/>
    </row>
    <row r="84" spans="1:5" s="180" customFormat="1" ht="23.25" customHeight="1">
      <c r="A84" s="518" t="s">
        <v>512</v>
      </c>
      <c r="B84" s="518"/>
      <c r="D84" s="519" t="s">
        <v>17</v>
      </c>
      <c r="E84" s="519"/>
    </row>
    <row r="85" spans="1:5" ht="148.69999999999999" customHeight="1">
      <c r="A85" s="510" t="s">
        <v>18</v>
      </c>
      <c r="B85" s="510"/>
      <c r="D85" s="520" t="s">
        <v>19</v>
      </c>
      <c r="E85" s="520"/>
    </row>
    <row r="86" spans="1:5" ht="23.25" customHeight="1">
      <c r="A86" s="494" t="s">
        <v>513</v>
      </c>
      <c r="B86" s="494"/>
      <c r="D86" s="496" t="s">
        <v>20</v>
      </c>
      <c r="E86" s="496"/>
    </row>
    <row r="87" spans="1:5" ht="59.25" customHeight="1">
      <c r="A87" s="510" t="s">
        <v>109</v>
      </c>
      <c r="B87" s="510"/>
      <c r="D87" s="520" t="s">
        <v>108</v>
      </c>
      <c r="E87" s="520"/>
    </row>
    <row r="88" spans="1:5" ht="23.25" customHeight="1">
      <c r="A88" s="494" t="s">
        <v>21</v>
      </c>
      <c r="B88" s="494"/>
      <c r="D88" s="496" t="s">
        <v>22</v>
      </c>
      <c r="E88" s="496"/>
    </row>
    <row r="89" spans="1:5" ht="115.5" customHeight="1">
      <c r="A89" s="510" t="s">
        <v>23</v>
      </c>
      <c r="B89" s="510"/>
      <c r="D89" s="520" t="s">
        <v>24</v>
      </c>
      <c r="E89" s="520"/>
    </row>
    <row r="90" spans="1:5" ht="23.25" customHeight="1">
      <c r="A90" s="494" t="s">
        <v>514</v>
      </c>
      <c r="B90" s="494"/>
      <c r="D90" s="496" t="s">
        <v>25</v>
      </c>
      <c r="E90" s="496"/>
    </row>
    <row r="91" spans="1:5" ht="45" customHeight="1">
      <c r="A91" s="510" t="s">
        <v>73</v>
      </c>
      <c r="B91" s="510"/>
      <c r="D91" s="520" t="s">
        <v>69</v>
      </c>
      <c r="E91" s="520"/>
    </row>
    <row r="92" spans="1:5">
      <c r="D92" s="30"/>
      <c r="E92" s="30"/>
    </row>
    <row r="93" spans="1:5">
      <c r="D93" s="30"/>
      <c r="E93" s="30"/>
    </row>
    <row r="94" spans="1:5">
      <c r="D94" s="30"/>
      <c r="E94" s="30"/>
    </row>
    <row r="95" spans="1:5" ht="14.25">
      <c r="A95" s="27"/>
      <c r="B95" s="27"/>
      <c r="D95" s="30"/>
      <c r="E95" s="30"/>
    </row>
    <row r="96" spans="1:5" ht="14.25">
      <c r="A96" s="27"/>
      <c r="B96" s="27"/>
      <c r="D96" s="30"/>
      <c r="E96" s="30"/>
    </row>
    <row r="97" spans="1:5" ht="14.25">
      <c r="A97" s="27"/>
      <c r="B97" s="27"/>
      <c r="D97" s="30"/>
      <c r="E97" s="30"/>
    </row>
    <row r="98" spans="1:5" ht="14.25">
      <c r="A98" s="27"/>
      <c r="B98" s="27"/>
      <c r="D98" s="30"/>
      <c r="E98" s="30"/>
    </row>
    <row r="99" spans="1:5" ht="14.25">
      <c r="A99" s="27"/>
      <c r="B99" s="27"/>
      <c r="D99" s="30"/>
      <c r="E99" s="30"/>
    </row>
    <row r="100" spans="1:5" ht="14.25">
      <c r="A100" s="27"/>
      <c r="B100" s="27"/>
      <c r="D100" s="30"/>
      <c r="E100" s="30"/>
    </row>
    <row r="101" spans="1:5" ht="14.25">
      <c r="A101" s="27"/>
      <c r="B101" s="27"/>
      <c r="D101" s="30"/>
      <c r="E101" s="30"/>
    </row>
    <row r="102" spans="1:5" ht="14.25">
      <c r="A102" s="27"/>
      <c r="B102" s="27"/>
      <c r="D102" s="30"/>
      <c r="E102" s="30"/>
    </row>
    <row r="103" spans="1:5" ht="14.25">
      <c r="A103" s="27"/>
      <c r="B103" s="27"/>
      <c r="D103" s="30"/>
      <c r="E103" s="30"/>
    </row>
    <row r="104" spans="1:5" ht="14.25">
      <c r="A104" s="27"/>
      <c r="B104" s="27"/>
      <c r="D104" s="30"/>
      <c r="E104" s="30"/>
    </row>
    <row r="105" spans="1:5" ht="14.25">
      <c r="A105" s="27"/>
      <c r="B105" s="27"/>
      <c r="D105" s="30"/>
      <c r="E105" s="30"/>
    </row>
    <row r="106" spans="1:5" ht="14.25">
      <c r="A106" s="27"/>
      <c r="B106" s="27"/>
      <c r="D106" s="30"/>
      <c r="E106" s="30"/>
    </row>
    <row r="107" spans="1:5" ht="14.25">
      <c r="A107" s="27"/>
      <c r="B107" s="27"/>
      <c r="D107" s="30"/>
      <c r="E107" s="30"/>
    </row>
    <row r="108" spans="1:5" ht="14.25">
      <c r="A108" s="27"/>
      <c r="B108" s="27"/>
      <c r="D108" s="30"/>
      <c r="E108" s="30"/>
    </row>
    <row r="109" spans="1:5" ht="14.25">
      <c r="A109" s="27"/>
      <c r="B109" s="27"/>
      <c r="D109" s="30"/>
      <c r="E109" s="30"/>
    </row>
    <row r="110" spans="1:5" ht="14.25">
      <c r="A110" s="27"/>
      <c r="B110" s="27"/>
      <c r="D110" s="30"/>
      <c r="E110" s="30"/>
    </row>
    <row r="111" spans="1:5" ht="14.25">
      <c r="A111" s="27"/>
      <c r="B111" s="27"/>
      <c r="D111" s="30"/>
      <c r="E111" s="30"/>
    </row>
    <row r="112" spans="1:5" ht="14.25">
      <c r="A112" s="27"/>
      <c r="B112" s="27"/>
      <c r="D112" s="30"/>
      <c r="E112" s="30"/>
    </row>
    <row r="113" spans="1:5" ht="14.25">
      <c r="A113" s="27"/>
      <c r="B113" s="27"/>
      <c r="D113" s="30"/>
      <c r="E113" s="30"/>
    </row>
    <row r="114" spans="1:5" ht="14.25">
      <c r="A114" s="27"/>
      <c r="B114" s="27"/>
      <c r="D114" s="30"/>
      <c r="E114" s="30"/>
    </row>
    <row r="115" spans="1:5" ht="14.25">
      <c r="A115" s="27"/>
      <c r="B115" s="27"/>
      <c r="D115" s="30"/>
      <c r="E115" s="30"/>
    </row>
    <row r="116" spans="1:5" ht="14.25">
      <c r="A116" s="27"/>
      <c r="B116" s="27"/>
      <c r="D116" s="30"/>
      <c r="E116" s="30"/>
    </row>
    <row r="117" spans="1:5" ht="14.25">
      <c r="A117" s="27"/>
      <c r="B117" s="27"/>
      <c r="D117" s="30"/>
      <c r="E117" s="30"/>
    </row>
    <row r="118" spans="1:5" ht="14.25">
      <c r="A118" s="27"/>
      <c r="B118" s="27"/>
      <c r="D118" s="30"/>
      <c r="E118" s="30"/>
    </row>
    <row r="119" spans="1:5" ht="14.25">
      <c r="A119" s="27"/>
      <c r="B119" s="27"/>
      <c r="D119" s="30"/>
      <c r="E119" s="30"/>
    </row>
    <row r="120" spans="1:5" ht="14.25">
      <c r="A120" s="27"/>
      <c r="B120" s="27"/>
      <c r="D120" s="30"/>
      <c r="E120" s="30"/>
    </row>
    <row r="121" spans="1:5" ht="14.25">
      <c r="A121" s="27"/>
      <c r="B121" s="27"/>
      <c r="D121" s="30"/>
      <c r="E121" s="30"/>
    </row>
    <row r="122" spans="1:5" ht="14.25">
      <c r="A122" s="27"/>
      <c r="B122" s="27"/>
      <c r="D122" s="30"/>
      <c r="E122" s="30"/>
    </row>
  </sheetData>
  <mergeCells count="181">
    <mergeCell ref="A78:B78"/>
    <mergeCell ref="D78:E78"/>
    <mergeCell ref="A83:B83"/>
    <mergeCell ref="D83:E83"/>
    <mergeCell ref="A80:B80"/>
    <mergeCell ref="D80:E80"/>
    <mergeCell ref="A81:B81"/>
    <mergeCell ref="D81:E81"/>
    <mergeCell ref="A82:B82"/>
    <mergeCell ref="D82:E82"/>
    <mergeCell ref="A79:B79"/>
    <mergeCell ref="D79:E79"/>
    <mergeCell ref="A74:B74"/>
    <mergeCell ref="D74:E74"/>
    <mergeCell ref="A75:B75"/>
    <mergeCell ref="D75:E75"/>
    <mergeCell ref="A76:B76"/>
    <mergeCell ref="D76:E76"/>
    <mergeCell ref="A77:B77"/>
    <mergeCell ref="D77:E77"/>
    <mergeCell ref="A71:B71"/>
    <mergeCell ref="D71:E71"/>
    <mergeCell ref="A66:B66"/>
    <mergeCell ref="D66:E66"/>
    <mergeCell ref="A70:B70"/>
    <mergeCell ref="D70:E70"/>
    <mergeCell ref="A67:B67"/>
    <mergeCell ref="D67:E67"/>
    <mergeCell ref="A64:B64"/>
    <mergeCell ref="D64:E64"/>
    <mergeCell ref="A73:B73"/>
    <mergeCell ref="D73:E73"/>
    <mergeCell ref="A68:B68"/>
    <mergeCell ref="D68:E68"/>
    <mergeCell ref="A69:B69"/>
    <mergeCell ref="D69:E69"/>
    <mergeCell ref="A72:B72"/>
    <mergeCell ref="D72:E72"/>
    <mergeCell ref="A65:B65"/>
    <mergeCell ref="D65:E65"/>
    <mergeCell ref="A59:B59"/>
    <mergeCell ref="D59:E59"/>
    <mergeCell ref="A60:B60"/>
    <mergeCell ref="D60:E60"/>
    <mergeCell ref="A62:B62"/>
    <mergeCell ref="D62:E62"/>
    <mergeCell ref="A63:B63"/>
    <mergeCell ref="D63:E63"/>
    <mergeCell ref="A61:B61"/>
    <mergeCell ref="D61:E61"/>
    <mergeCell ref="A56:B56"/>
    <mergeCell ref="D56:E56"/>
    <mergeCell ref="A57:B57"/>
    <mergeCell ref="D57:E57"/>
    <mergeCell ref="A58:B58"/>
    <mergeCell ref="D58:E58"/>
    <mergeCell ref="A55:B55"/>
    <mergeCell ref="D55:E55"/>
    <mergeCell ref="A50:B50"/>
    <mergeCell ref="D50:E50"/>
    <mergeCell ref="A51:B51"/>
    <mergeCell ref="D51:E51"/>
    <mergeCell ref="A53:B53"/>
    <mergeCell ref="D53:E53"/>
    <mergeCell ref="A54:B54"/>
    <mergeCell ref="D54:E54"/>
    <mergeCell ref="A47:B47"/>
    <mergeCell ref="D47:E47"/>
    <mergeCell ref="A52:B52"/>
    <mergeCell ref="D52:E52"/>
    <mergeCell ref="A49:B49"/>
    <mergeCell ref="D49:E49"/>
    <mergeCell ref="A48:B48"/>
    <mergeCell ref="D48:E48"/>
    <mergeCell ref="A46:B46"/>
    <mergeCell ref="D46:E46"/>
    <mergeCell ref="A44:B44"/>
    <mergeCell ref="D44:E44"/>
    <mergeCell ref="A43:B43"/>
    <mergeCell ref="D43:E43"/>
    <mergeCell ref="A45:B45"/>
    <mergeCell ref="D45:E45"/>
    <mergeCell ref="A42:B42"/>
    <mergeCell ref="D42:E42"/>
    <mergeCell ref="A35:B35"/>
    <mergeCell ref="D35:E35"/>
    <mergeCell ref="A40:B40"/>
    <mergeCell ref="D40:E40"/>
    <mergeCell ref="A39:B39"/>
    <mergeCell ref="D39:E39"/>
    <mergeCell ref="A41:B41"/>
    <mergeCell ref="D41:E41"/>
    <mergeCell ref="A28:B28"/>
    <mergeCell ref="D28:E28"/>
    <mergeCell ref="A29:B29"/>
    <mergeCell ref="D29:E29"/>
    <mergeCell ref="A30:B30"/>
    <mergeCell ref="D30:E30"/>
    <mergeCell ref="A34:B34"/>
    <mergeCell ref="D34:E34"/>
    <mergeCell ref="A38:B38"/>
    <mergeCell ref="D38:E38"/>
    <mergeCell ref="A31:B31"/>
    <mergeCell ref="D31:E31"/>
    <mergeCell ref="A37:B37"/>
    <mergeCell ref="D37:E37"/>
    <mergeCell ref="A36:B36"/>
    <mergeCell ref="D36:E36"/>
    <mergeCell ref="A33:B33"/>
    <mergeCell ref="D33:E33"/>
    <mergeCell ref="A32:B32"/>
    <mergeCell ref="D32:E32"/>
    <mergeCell ref="A23:B23"/>
    <mergeCell ref="D23:E23"/>
    <mergeCell ref="A24:B24"/>
    <mergeCell ref="D24:E24"/>
    <mergeCell ref="A27:B27"/>
    <mergeCell ref="D27:E27"/>
    <mergeCell ref="A25:B25"/>
    <mergeCell ref="D25:E25"/>
    <mergeCell ref="A26:B26"/>
    <mergeCell ref="D26:E26"/>
    <mergeCell ref="A20:B20"/>
    <mergeCell ref="D20:E20"/>
    <mergeCell ref="A21:B21"/>
    <mergeCell ref="D21:E21"/>
    <mergeCell ref="A22:B22"/>
    <mergeCell ref="D22:E22"/>
    <mergeCell ref="A19:B19"/>
    <mergeCell ref="D19:E19"/>
    <mergeCell ref="A14:B14"/>
    <mergeCell ref="D14:E14"/>
    <mergeCell ref="A15:B15"/>
    <mergeCell ref="A17:B17"/>
    <mergeCell ref="D17:E17"/>
    <mergeCell ref="A18:B18"/>
    <mergeCell ref="D18:E18"/>
    <mergeCell ref="D15:E15"/>
    <mergeCell ref="A13:B13"/>
    <mergeCell ref="D13:E13"/>
    <mergeCell ref="A11:B11"/>
    <mergeCell ref="D11:E11"/>
    <mergeCell ref="A12:B12"/>
    <mergeCell ref="D12:E12"/>
    <mergeCell ref="D6:E6"/>
    <mergeCell ref="A16:B16"/>
    <mergeCell ref="D16:E16"/>
    <mergeCell ref="A1:E1"/>
    <mergeCell ref="A2:B2"/>
    <mergeCell ref="D2:E2"/>
    <mergeCell ref="A3:B3"/>
    <mergeCell ref="D3:E3"/>
    <mergeCell ref="D8:E8"/>
    <mergeCell ref="A9:B9"/>
    <mergeCell ref="A8:B8"/>
    <mergeCell ref="A10:B10"/>
    <mergeCell ref="D4:E4"/>
    <mergeCell ref="A7:B7"/>
    <mergeCell ref="D7:E7"/>
    <mergeCell ref="D10:E10"/>
    <mergeCell ref="A5:B5"/>
    <mergeCell ref="A4:B4"/>
    <mergeCell ref="D5:E5"/>
    <mergeCell ref="A6:B6"/>
    <mergeCell ref="D9:E9"/>
    <mergeCell ref="A86:B86"/>
    <mergeCell ref="D86:E86"/>
    <mergeCell ref="A90:B90"/>
    <mergeCell ref="D90:E90"/>
    <mergeCell ref="A84:B84"/>
    <mergeCell ref="D84:E84"/>
    <mergeCell ref="A85:B85"/>
    <mergeCell ref="D85:E85"/>
    <mergeCell ref="A91:B91"/>
    <mergeCell ref="D91:E91"/>
    <mergeCell ref="A87:B87"/>
    <mergeCell ref="D87:E87"/>
    <mergeCell ref="A88:B88"/>
    <mergeCell ref="D88:E88"/>
    <mergeCell ref="A89:B89"/>
    <mergeCell ref="D89:E89"/>
  </mergeCells>
  <phoneticPr fontId="19" type="noConversion"/>
  <printOptions horizontalCentered="1" verticalCentered="1"/>
  <pageMargins left="0" right="0" top="0" bottom="0" header="0.31496062992125984" footer="0.31496062992125984"/>
  <pageSetup paperSize="9" scale="93" orientation="landscape" r:id="rId1"/>
  <headerFooter alignWithMargins="0"/>
  <rowBreaks count="9" manualBreakCount="9">
    <brk id="12" max="4" man="1"/>
    <brk id="20" max="4" man="1"/>
    <brk id="30" max="4" man="1"/>
    <brk id="40" max="4" man="1"/>
    <brk id="48" max="4" man="1"/>
    <brk id="60" max="4" man="1"/>
    <brk id="65" max="4" man="1"/>
    <brk id="73" max="4" man="1"/>
    <brk id="83"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
  <sheetViews>
    <sheetView view="pageBreakPreview" zoomScaleSheetLayoutView="100" workbookViewId="0">
      <selection activeCell="L49" sqref="L49"/>
    </sheetView>
  </sheetViews>
  <sheetFormatPr defaultRowHeight="14.25"/>
  <cols>
    <col min="1" max="1" width="64.125" customWidth="1"/>
  </cols>
  <sheetData>
    <row r="1" spans="1:1" ht="240" customHeight="1">
      <c r="A1" s="149" t="s">
        <v>515</v>
      </c>
    </row>
  </sheetData>
  <phoneticPr fontId="19" type="noConversion"/>
  <printOptions horizontalCentered="1" verticalCentered="1"/>
  <pageMargins left="0.7" right="0.7" top="0.75" bottom="0.75" header="0.3" footer="0.3"/>
  <pageSetup paperSize="9" orientation="landscape" r:id="rId1"/>
  <rowBreaks count="1" manualBreakCount="1">
    <brk id="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K18"/>
  <sheetViews>
    <sheetView view="pageBreakPreview" zoomScaleSheetLayoutView="100" workbookViewId="0">
      <selection sqref="A1:J1"/>
    </sheetView>
  </sheetViews>
  <sheetFormatPr defaultColWidth="9.125" defaultRowHeight="14.25"/>
  <cols>
    <col min="1" max="1" width="8.625" style="14" customWidth="1"/>
    <col min="2" max="2" width="25.625" style="7" customWidth="1"/>
    <col min="3" max="8" width="8.625" style="7" customWidth="1"/>
    <col min="9" max="9" width="25.625" style="7" customWidth="1"/>
    <col min="10" max="10" width="8.625" style="7" customWidth="1"/>
    <col min="11" max="16384" width="9.125" style="7"/>
  </cols>
  <sheetData>
    <row r="1" spans="1:11" s="3" customFormat="1" ht="47.25" customHeight="1">
      <c r="A1" s="536"/>
      <c r="B1" s="536"/>
      <c r="C1" s="536"/>
      <c r="D1" s="536"/>
      <c r="E1" s="536"/>
      <c r="F1" s="536"/>
      <c r="G1" s="536"/>
      <c r="H1" s="536"/>
      <c r="I1" s="536"/>
      <c r="J1" s="536"/>
      <c r="K1" s="6"/>
    </row>
    <row r="2" spans="1:11" ht="25.5" customHeight="1">
      <c r="A2" s="537" t="s">
        <v>202</v>
      </c>
      <c r="B2" s="537"/>
      <c r="C2" s="537"/>
      <c r="D2" s="537"/>
      <c r="E2" s="537"/>
      <c r="F2" s="537"/>
      <c r="G2" s="537"/>
      <c r="H2" s="537"/>
      <c r="I2" s="537"/>
      <c r="J2" s="537"/>
    </row>
    <row r="3" spans="1:11" ht="16.5" customHeight="1">
      <c r="A3" s="537" t="s">
        <v>101</v>
      </c>
      <c r="B3" s="537"/>
      <c r="C3" s="537"/>
      <c r="D3" s="537"/>
      <c r="E3" s="537"/>
      <c r="F3" s="537"/>
      <c r="G3" s="537"/>
      <c r="H3" s="537"/>
      <c r="I3" s="537"/>
      <c r="J3" s="537"/>
    </row>
    <row r="4" spans="1:11" ht="16.5" customHeight="1">
      <c r="A4" s="537" t="s">
        <v>654</v>
      </c>
      <c r="B4" s="537"/>
      <c r="C4" s="537"/>
      <c r="D4" s="537"/>
      <c r="E4" s="537"/>
      <c r="F4" s="537"/>
      <c r="G4" s="537"/>
      <c r="H4" s="537"/>
      <c r="I4" s="537"/>
      <c r="J4" s="537"/>
    </row>
    <row r="5" spans="1:11" ht="15.6" customHeight="1">
      <c r="A5" s="535" t="s">
        <v>203</v>
      </c>
      <c r="B5" s="535"/>
      <c r="C5" s="535"/>
      <c r="D5" s="535"/>
      <c r="E5" s="535"/>
      <c r="F5" s="535"/>
      <c r="G5" s="535"/>
      <c r="H5" s="535"/>
      <c r="I5" s="535"/>
      <c r="J5" s="535"/>
    </row>
    <row r="6" spans="1:11" ht="15.75" customHeight="1">
      <c r="A6" s="535" t="s">
        <v>414</v>
      </c>
      <c r="B6" s="535"/>
      <c r="C6" s="535"/>
      <c r="D6" s="535"/>
      <c r="E6" s="535"/>
      <c r="F6" s="535"/>
      <c r="G6" s="535"/>
      <c r="H6" s="535"/>
      <c r="I6" s="535"/>
      <c r="J6" s="535"/>
    </row>
    <row r="7" spans="1:11" ht="15.75" customHeight="1">
      <c r="A7" s="535" t="s">
        <v>655</v>
      </c>
      <c r="B7" s="535"/>
      <c r="C7" s="535"/>
      <c r="D7" s="535"/>
      <c r="E7" s="535"/>
      <c r="F7" s="535"/>
      <c r="G7" s="535"/>
      <c r="H7" s="535"/>
      <c r="I7" s="535"/>
      <c r="J7" s="535"/>
    </row>
    <row r="8" spans="1:11" ht="15.75">
      <c r="A8" s="541" t="s">
        <v>658</v>
      </c>
      <c r="B8" s="541"/>
      <c r="C8" s="542">
        <v>2021</v>
      </c>
      <c r="D8" s="542"/>
      <c r="E8" s="542"/>
      <c r="F8" s="542"/>
      <c r="G8" s="542"/>
      <c r="H8" s="542"/>
      <c r="I8" s="543" t="s">
        <v>216</v>
      </c>
      <c r="J8" s="543"/>
    </row>
    <row r="9" spans="1:11" customFormat="1" ht="23.25" customHeight="1">
      <c r="A9" s="544" t="s">
        <v>442</v>
      </c>
      <c r="B9" s="547" t="s">
        <v>210</v>
      </c>
      <c r="C9" s="550" t="s">
        <v>443</v>
      </c>
      <c r="D9" s="551"/>
      <c r="E9" s="550" t="s">
        <v>205</v>
      </c>
      <c r="F9" s="550"/>
      <c r="G9" s="550" t="s">
        <v>206</v>
      </c>
      <c r="H9" s="550"/>
      <c r="I9" s="550" t="s">
        <v>215</v>
      </c>
      <c r="J9" s="550"/>
    </row>
    <row r="10" spans="1:11" customFormat="1" ht="27" customHeight="1">
      <c r="A10" s="545"/>
      <c r="B10" s="548"/>
      <c r="C10" s="552" t="s">
        <v>207</v>
      </c>
      <c r="D10" s="552"/>
      <c r="E10" s="555" t="s">
        <v>208</v>
      </c>
      <c r="F10" s="555"/>
      <c r="G10" s="555" t="s">
        <v>209</v>
      </c>
      <c r="H10" s="555"/>
      <c r="I10" s="553"/>
      <c r="J10" s="553"/>
    </row>
    <row r="11" spans="1:11" customFormat="1" ht="16.5" customHeight="1">
      <c r="A11" s="545"/>
      <c r="B11" s="548"/>
      <c r="C11" s="269" t="s">
        <v>211</v>
      </c>
      <c r="D11" s="269" t="s">
        <v>212</v>
      </c>
      <c r="E11" s="269" t="s">
        <v>211</v>
      </c>
      <c r="F11" s="269" t="s">
        <v>212</v>
      </c>
      <c r="G11" s="269" t="s">
        <v>211</v>
      </c>
      <c r="H11" s="269" t="s">
        <v>212</v>
      </c>
      <c r="I11" s="553"/>
      <c r="J11" s="553"/>
    </row>
    <row r="12" spans="1:11" customFormat="1" ht="16.5" customHeight="1">
      <c r="A12" s="546"/>
      <c r="B12" s="549"/>
      <c r="C12" s="54" t="s">
        <v>213</v>
      </c>
      <c r="D12" s="271" t="s">
        <v>214</v>
      </c>
      <c r="E12" s="271" t="s">
        <v>213</v>
      </c>
      <c r="F12" s="271" t="s">
        <v>214</v>
      </c>
      <c r="G12" s="271" t="s">
        <v>213</v>
      </c>
      <c r="H12" s="271" t="s">
        <v>214</v>
      </c>
      <c r="I12" s="554"/>
      <c r="J12" s="554"/>
    </row>
    <row r="13" spans="1:11" customFormat="1" ht="57" customHeight="1" thickBot="1">
      <c r="A13" s="51">
        <v>45</v>
      </c>
      <c r="B13" s="55" t="s">
        <v>533</v>
      </c>
      <c r="C13" s="73">
        <f t="shared" ref="C13:D15" si="0">G13+E13</f>
        <v>18478</v>
      </c>
      <c r="D13" s="73">
        <f t="shared" si="0"/>
        <v>613</v>
      </c>
      <c r="E13" s="48">
        <v>14761</v>
      </c>
      <c r="F13" s="48">
        <v>187</v>
      </c>
      <c r="G13" s="48">
        <v>3717</v>
      </c>
      <c r="H13" s="48">
        <v>426</v>
      </c>
      <c r="I13" s="556" t="s">
        <v>538</v>
      </c>
      <c r="J13" s="556"/>
    </row>
    <row r="14" spans="1:11" customFormat="1" ht="57" customHeight="1" thickBot="1">
      <c r="A14" s="53">
        <v>46</v>
      </c>
      <c r="B14" s="56" t="s">
        <v>534</v>
      </c>
      <c r="C14" s="74">
        <f t="shared" si="0"/>
        <v>65755</v>
      </c>
      <c r="D14" s="74">
        <f t="shared" si="0"/>
        <v>1175</v>
      </c>
      <c r="E14" s="49">
        <v>58773</v>
      </c>
      <c r="F14" s="49">
        <v>513</v>
      </c>
      <c r="G14" s="49">
        <v>6982</v>
      </c>
      <c r="H14" s="49">
        <v>662</v>
      </c>
      <c r="I14" s="534" t="s">
        <v>537</v>
      </c>
      <c r="J14" s="534"/>
    </row>
    <row r="15" spans="1:11" customFormat="1" ht="57" customHeight="1">
      <c r="A15" s="52">
        <v>47</v>
      </c>
      <c r="B15" s="62" t="s">
        <v>535</v>
      </c>
      <c r="C15" s="75">
        <f t="shared" si="0"/>
        <v>142128</v>
      </c>
      <c r="D15" s="75">
        <f t="shared" si="0"/>
        <v>9067</v>
      </c>
      <c r="E15" s="50">
        <v>102587</v>
      </c>
      <c r="F15" s="50">
        <v>2150</v>
      </c>
      <c r="G15" s="50">
        <v>39541</v>
      </c>
      <c r="H15" s="50">
        <v>6917</v>
      </c>
      <c r="I15" s="538" t="s">
        <v>536</v>
      </c>
      <c r="J15" s="538"/>
    </row>
    <row r="16" spans="1:11" customFormat="1" ht="57" customHeight="1">
      <c r="A16" s="539" t="s">
        <v>207</v>
      </c>
      <c r="B16" s="539"/>
      <c r="C16" s="322">
        <f t="shared" ref="C16:D16" si="1">SUM(C13:C15)</f>
        <v>226361</v>
      </c>
      <c r="D16" s="322">
        <f t="shared" si="1"/>
        <v>10855</v>
      </c>
      <c r="E16" s="276">
        <f>SUM(E13:E15)</f>
        <v>176121</v>
      </c>
      <c r="F16" s="276">
        <f>SUM(F13:F15)</f>
        <v>2850</v>
      </c>
      <c r="G16" s="276">
        <f>SUM(G13:G15)</f>
        <v>50240</v>
      </c>
      <c r="H16" s="276">
        <f>SUM(H13:H15)</f>
        <v>8005</v>
      </c>
      <c r="I16" s="540" t="s">
        <v>204</v>
      </c>
      <c r="J16" s="540"/>
    </row>
    <row r="17" spans="3:8">
      <c r="C17" s="76"/>
      <c r="D17" s="76"/>
    </row>
    <row r="18" spans="3:8">
      <c r="C18" s="134"/>
      <c r="D18" s="134"/>
      <c r="E18" s="134"/>
      <c r="F18" s="134"/>
      <c r="G18" s="134"/>
      <c r="H18" s="134"/>
    </row>
  </sheetData>
  <mergeCells count="23">
    <mergeCell ref="I15:J15"/>
    <mergeCell ref="A16:B16"/>
    <mergeCell ref="I16:J16"/>
    <mergeCell ref="A7:J7"/>
    <mergeCell ref="A8:B8"/>
    <mergeCell ref="C8:H8"/>
    <mergeCell ref="I8:J8"/>
    <mergeCell ref="A9:A12"/>
    <mergeCell ref="B9:B12"/>
    <mergeCell ref="C9:D10"/>
    <mergeCell ref="E9:F9"/>
    <mergeCell ref="G9:H9"/>
    <mergeCell ref="I9:J12"/>
    <mergeCell ref="E10:F10"/>
    <mergeCell ref="G10:H10"/>
    <mergeCell ref="I13:J13"/>
    <mergeCell ref="I14:J14"/>
    <mergeCell ref="A6:J6"/>
    <mergeCell ref="A1:J1"/>
    <mergeCell ref="A2:J2"/>
    <mergeCell ref="A3:J3"/>
    <mergeCell ref="A4:J4"/>
    <mergeCell ref="A5:J5"/>
  </mergeCells>
  <printOptions horizontalCentered="1" verticalCentered="1"/>
  <pageMargins left="0" right="0" top="0" bottom="0"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Wholesale And Retail Trade Statistics 2021</EnglishTitle>
    <PublishingRollupImage xmlns="http://schemas.microsoft.com/sharepoint/v3" xsi:nil="true"/>
    <TaxCatchAll xmlns="b1657202-86a7-46c3-ba71-02bb0da5a392">
      <Value>734</Value>
      <Value>733</Value>
      <Value>732</Value>
      <Value>735</Value>
    </TaxCatchAll>
    <DocType xmlns="b1657202-86a7-46c3-ba71-02bb0da5a392">
      <Value>Publication</Value>
    </DocType>
    <DocumentDescription xmlns="b1657202-86a7-46c3-ba71-02bb0da5a392">النشرة السنوية لإحصاءات تجارة الجملة والتجزئة 2021 
</DocumentDescription>
    <TaxKeywordTaxHTField xmlns="b1657202-86a7-46c3-ba71-02bb0da5a392">
      <Terms xmlns="http://schemas.microsoft.com/office/infopath/2007/PartnerControls">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Economic</TermName>
          <TermId xmlns="http://schemas.microsoft.com/office/infopath/2007/PartnerControls">6085dc75-eb92-49a2-825d-d93bad98022e</TermId>
        </TermInfo>
      </Terms>
    </TaxKeywordTaxHTField>
    <Year xmlns="b1657202-86a7-46c3-ba71-02bb0da5a392">2021</Year>
    <PublishingStartDate xmlns="http://schemas.microsoft.com/sharepoint/v3" xsi:nil="true"/>
    <Visible xmlns="b1657202-86a7-46c3-ba71-02bb0da5a392">true</Visible>
    <ArabicTitle xmlns="b1657202-86a7-46c3-ba71-02bb0da5a392">النشرة السنوية لإحصاءات تجارة الجملة والتجزئة 2021 
</ArabicTitle>
    <DocPeriodicity xmlns="423524d6-f9d7-4b47-aadf-7b8f6888b7b0">Annual</DocPeriodicity>
    <DocumentDescription0 xmlns="423524d6-f9d7-4b47-aadf-7b8f6888b7b0">The Annual Bulletin Of Wholesale And Retail Trade Statistics 2021</DocumentDescription0>
  </documentManagement>
</p:properties>
</file>

<file path=customXml/itemProps1.xml><?xml version="1.0" encoding="utf-8"?>
<ds:datastoreItem xmlns:ds="http://schemas.openxmlformats.org/officeDocument/2006/customXml" ds:itemID="{B95D6DFC-D825-4103-8926-C2F94B63F171}">
  <ds:schemaRefs>
    <ds:schemaRef ds:uri="http://schemas.microsoft.com/sharepoint/v3/contenttype/forms"/>
  </ds:schemaRefs>
</ds:datastoreItem>
</file>

<file path=customXml/itemProps2.xml><?xml version="1.0" encoding="utf-8"?>
<ds:datastoreItem xmlns:ds="http://schemas.openxmlformats.org/officeDocument/2006/customXml" ds:itemID="{4BBD8A3D-2532-410D-8905-8948EA7284D6}"/>
</file>

<file path=customXml/itemProps3.xml><?xml version="1.0" encoding="utf-8"?>
<ds:datastoreItem xmlns:ds="http://schemas.openxmlformats.org/officeDocument/2006/customXml" ds:itemID="{33EBF5CA-B745-42D7-928B-CFFD055C04D2}">
  <ds:schemaRefs>
    <ds:schemaRef ds:uri="http://purl.org/dc/elements/1.1/"/>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423524d6-f9d7-4b47-aadf-7b8f6888b7b0"/>
    <ds:schemaRef ds:uri="http://schemas.openxmlformats.org/package/2006/metadata/core-properties"/>
    <ds:schemaRef ds:uri="b1657202-86a7-46c3-ba71-02bb0da5a392"/>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77</vt:i4>
      </vt:variant>
    </vt:vector>
  </HeadingPairs>
  <TitlesOfParts>
    <vt:vector size="132" baseType="lpstr">
      <vt:lpstr>Cover</vt:lpstr>
      <vt:lpstr>first</vt:lpstr>
      <vt:lpstr>Preface</vt:lpstr>
      <vt:lpstr>Index  </vt:lpstr>
      <vt:lpstr>Introduction </vt:lpstr>
      <vt:lpstr>Data </vt:lpstr>
      <vt:lpstr>Concepts </vt:lpstr>
      <vt:lpstr>CH1</vt:lpstr>
      <vt:lpstr>1 </vt:lpstr>
      <vt:lpstr>2</vt:lpstr>
      <vt:lpstr>CH2</vt:lpstr>
      <vt:lpstr>3</vt:lpstr>
      <vt:lpstr>4</vt:lpstr>
      <vt:lpstr>5</vt:lpstr>
      <vt:lpstr>6</vt:lpstr>
      <vt:lpstr>7</vt:lpstr>
      <vt:lpstr>8</vt:lpstr>
      <vt:lpstr>9</vt:lpstr>
      <vt:lpstr>10</vt:lpstr>
      <vt:lpstr>11</vt:lpstr>
      <vt:lpstr>12</vt:lpstr>
      <vt:lpstr>13</vt:lpstr>
      <vt:lpstr>14</vt:lpstr>
      <vt:lpstr>15</vt:lpstr>
      <vt:lpstr>16</vt:lpstr>
      <vt:lpstr>CH3</vt:lpstr>
      <vt:lpstr>17</vt:lpstr>
      <vt:lpstr>18</vt:lpstr>
      <vt:lpstr>19</vt:lpstr>
      <vt:lpstr>20</vt:lpstr>
      <vt:lpstr>21</vt:lpstr>
      <vt:lpstr>22</vt:lpstr>
      <vt:lpstr>23</vt:lpstr>
      <vt:lpstr>24</vt:lpstr>
      <vt:lpstr>25</vt:lpstr>
      <vt:lpstr>26</vt:lpstr>
      <vt:lpstr>27</vt:lpstr>
      <vt:lpstr>28</vt:lpstr>
      <vt:lpstr>29</vt:lpstr>
      <vt:lpstr>30</vt:lpstr>
      <vt:lpstr>CH4</vt:lpstr>
      <vt:lpstr>31</vt:lpstr>
      <vt:lpstr>32</vt:lpstr>
      <vt:lpstr>33</vt:lpstr>
      <vt:lpstr>34</vt:lpstr>
      <vt:lpstr>35</vt:lpstr>
      <vt:lpstr>36</vt:lpstr>
      <vt:lpstr>37</vt:lpstr>
      <vt:lpstr>38</vt:lpstr>
      <vt:lpstr>39</vt:lpstr>
      <vt:lpstr>40</vt:lpstr>
      <vt:lpstr>41</vt:lpstr>
      <vt:lpstr>42</vt:lpstr>
      <vt:lpstr>43</vt:lpstr>
      <vt:lpstr>44</vt:lpstr>
      <vt:lpstr>'1 '!Print_Area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'44'!Print_Area</vt:lpstr>
      <vt:lpstr>'5'!Print_Area</vt:lpstr>
      <vt:lpstr>'6'!Print_Area</vt:lpstr>
      <vt:lpstr>'7'!Print_Area</vt:lpstr>
      <vt:lpstr>'8'!Print_Area</vt:lpstr>
      <vt:lpstr>'9'!Print_Area</vt:lpstr>
      <vt:lpstr>'CH1'!Print_Area</vt:lpstr>
      <vt:lpstr>'CH2'!Print_Area</vt:lpstr>
      <vt:lpstr>'CH3'!Print_Area</vt:lpstr>
      <vt:lpstr>'CH4'!Print_Area</vt:lpstr>
      <vt:lpstr>'Concepts '!Print_Area</vt:lpstr>
      <vt:lpstr>Cover!Print_Area</vt:lpstr>
      <vt:lpstr>'Data '!Print_Area</vt:lpstr>
      <vt:lpstr>first!Print_Area</vt:lpstr>
      <vt:lpstr>'Index  '!Print_Area</vt:lpstr>
      <vt:lpstr>'Introduction '!Print_Area</vt:lpstr>
      <vt:lpstr>Preface!Print_Area</vt:lpstr>
      <vt:lpstr>'11'!Print_Titles</vt:lpstr>
      <vt:lpstr>'14'!Print_Titles</vt:lpstr>
      <vt:lpstr>'16'!Print_Titles</vt:lpstr>
      <vt:lpstr>'18'!Print_Titles</vt:lpstr>
      <vt:lpstr>'2'!Print_Titles</vt:lpstr>
      <vt:lpstr>'20'!Print_Titles</vt:lpstr>
      <vt:lpstr>'23'!Print_Titles</vt:lpstr>
      <vt:lpstr>'25'!Print_Titles</vt:lpstr>
      <vt:lpstr>'28'!Print_Titles</vt:lpstr>
      <vt:lpstr>'30'!Print_Titles</vt:lpstr>
      <vt:lpstr>'32'!Print_Titles</vt:lpstr>
      <vt:lpstr>'34'!Print_Titles</vt:lpstr>
      <vt:lpstr>'37'!Print_Titles</vt:lpstr>
      <vt:lpstr>'39'!Print_Titles</vt:lpstr>
      <vt:lpstr>'4'!Print_Titles</vt:lpstr>
      <vt:lpstr>'42'!Print_Titles</vt:lpstr>
      <vt:lpstr>'44'!Print_Titles</vt:lpstr>
      <vt:lpstr>'6'!Print_Titles</vt:lpstr>
      <vt:lpstr>'9'!Print_Titles</vt:lpstr>
      <vt:lpstr>'Concepts '!Print_Titles</vt:lpstr>
      <vt:lpstr>'Data '!Print_Titles</vt:lpstr>
      <vt:lpstr>'Index  '!Print_Titles</vt:lpstr>
      <vt:lpstr>'Introduction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Wholesale And Retail Trsde Statistics 2020</dc:title>
  <dc:creator>mszaher</dc:creator>
  <cp:keywords>Qatar; Economic; Planning and Statistics Authority; PSA</cp:keywords>
  <cp:lastModifiedBy>Madawi Mohammed K A Aloteibi</cp:lastModifiedBy>
  <cp:lastPrinted>2023-06-08T08:38:02Z</cp:lastPrinted>
  <dcterms:created xsi:type="dcterms:W3CDTF">2010-03-02T06:26:07Z</dcterms:created>
  <dcterms:modified xsi:type="dcterms:W3CDTF">2023-06-08T08:38:48Z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734;#PSA|81538984-2143-4d4b-a3ca-314b1950d5de;#735;#Planning and Statistics Authority|c62945ff-1054-4639-a689-03d3d18d28db;#733;#Qatar|7dd625fb-5e26-4a0d-87ed-82285b0d7c4a;#732;#Economic|6085dc75-eb92-49a2-825d-d93bad98022e</vt:lpwstr>
  </property>
  <property fmtid="{D5CDD505-2E9C-101B-9397-08002B2CF9AE}" pid="4" name="DisplayOnHP">
    <vt:bool>true</vt:bool>
  </property>
  <property fmtid="{D5CDD505-2E9C-101B-9397-08002B2CF9AE}" pid="5" name="CategoryDescription">
    <vt:lpwstr>The Annual Bulletin Of Wholesale And Retail Trsde Statistics 2020</vt:lpwstr>
  </property>
</Properties>
</file>